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3. Journal of  Sedimentary Environments\Papers\2019. vol. 4\Vol. 4 (4)\11. Alves martins et al., 2019\"/>
    </mc:Choice>
  </mc:AlternateContent>
  <xr:revisionPtr revIDLastSave="0" documentId="13_ncr:1_{3874E9F9-DF39-470B-8B58-A2975539E421}" xr6:coauthVersionLast="41" xr6:coauthVersionMax="43" xr10:uidLastSave="{00000000-0000-0000-0000-000000000000}"/>
  <bookViews>
    <workbookView xWindow="-108" yWindow="-108" windowWidth="23256" windowHeight="12576" xr2:uid="{269E2E56-82F7-43F3-B704-290D334FAB2A}"/>
  </bookViews>
  <sheets>
    <sheet name="Data for S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B63" i="1"/>
  <c r="B62" i="1"/>
  <c r="B61" i="1"/>
  <c r="B64" i="1"/>
</calcChain>
</file>

<file path=xl/sharedStrings.xml><?xml version="1.0" encoding="utf-8"?>
<sst xmlns="http://schemas.openxmlformats.org/spreadsheetml/2006/main" count="33" uniqueCount="33">
  <si>
    <t>Sand</t>
  </si>
  <si>
    <t>Fines</t>
  </si>
  <si>
    <t xml:space="preserve">TOC    </t>
  </si>
  <si>
    <t xml:space="preserve">S       </t>
  </si>
  <si>
    <t>C/S</t>
  </si>
  <si>
    <t xml:space="preserve">FD </t>
  </si>
  <si>
    <t xml:space="preserve">SR </t>
  </si>
  <si>
    <t>A. parkinsoniana</t>
  </si>
  <si>
    <t>B. elegantissima</t>
  </si>
  <si>
    <t>C. excavatum</t>
  </si>
  <si>
    <t>E.    oceanense</t>
  </si>
  <si>
    <t>As/AS*</t>
  </si>
  <si>
    <t>Cd/Cd*</t>
  </si>
  <si>
    <t>Co/Co*</t>
  </si>
  <si>
    <t>Cr/Cr*</t>
  </si>
  <si>
    <t>Cu/Cu*</t>
  </si>
  <si>
    <t>Fe/Fe*</t>
  </si>
  <si>
    <t>Mn/Mn*</t>
  </si>
  <si>
    <t>Ni/Ni*</t>
  </si>
  <si>
    <t>P/P*</t>
  </si>
  <si>
    <t>Pb/Pb*</t>
  </si>
  <si>
    <t>S/S*</t>
  </si>
  <si>
    <t>Sn/Sn*</t>
  </si>
  <si>
    <t>Zn/Zn*</t>
  </si>
  <si>
    <t xml:space="preserve">Analysed semples </t>
  </si>
  <si>
    <t>A. tepida</t>
  </si>
  <si>
    <r>
      <t>Elphidium</t>
    </r>
    <r>
      <rPr>
        <b/>
        <sz val="10"/>
        <color rgb="FF000000"/>
        <rFont val="Arial"/>
        <family val="2"/>
      </rPr>
      <t>/</t>
    </r>
    <r>
      <rPr>
        <b/>
        <i/>
        <sz val="10"/>
        <color rgb="FF000000"/>
        <rFont val="Arial"/>
        <family val="2"/>
      </rPr>
      <t>Ammonia</t>
    </r>
    <r>
      <rPr>
        <b/>
        <sz val="10"/>
        <color rgb="FF000000"/>
        <rFont val="Arial"/>
        <family val="2"/>
      </rPr>
      <t xml:space="preserve"> </t>
    </r>
  </si>
  <si>
    <t>E. gunteri</t>
  </si>
  <si>
    <t>Maximum</t>
  </si>
  <si>
    <t>Minimum</t>
  </si>
  <si>
    <t>Mean</t>
  </si>
  <si>
    <t>Standard Deviation</t>
  </si>
  <si>
    <r>
      <t xml:space="preserve">Appendix 4. Selected data used in PCA statistical analysis. </t>
    </r>
    <r>
      <rPr>
        <sz val="11"/>
        <color theme="1"/>
        <rFont val="Arial"/>
        <family val="2"/>
      </rPr>
      <t>From: Alves Martins et al., 2019. Impact of eutrophication on benthic foraminifera in Sepetiba Bay (Rio de Janeiro State, SE Brazil). Journal of Sedimentary Environments, 4 (4): 480-500. https://doi.org/10.12957/jse.2019.47327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</si>
</sst>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/>
    <xf numFmtId="164" fontId="4" fillId="3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6768-18DD-4DA4-9F0D-6B96A7C824B8}">
  <dimension ref="A1:AB64"/>
  <sheetViews>
    <sheetView showGridLines="0" tabSelected="1" zoomScaleNormal="100" workbookViewId="0">
      <selection activeCell="K70" sqref="K70"/>
    </sheetView>
  </sheetViews>
  <sheetFormatPr defaultRowHeight="14.4" x14ac:dyDescent="0.3"/>
  <cols>
    <col min="1" max="1" width="20.88671875" customWidth="1"/>
    <col min="2" max="2" width="7.88671875" style="7" customWidth="1"/>
    <col min="3" max="3" width="6" style="7" bestFit="1" customWidth="1"/>
    <col min="4" max="6" width="4.88671875" style="7" bestFit="1" customWidth="1"/>
    <col min="7" max="8" width="5.88671875" style="7" customWidth="1"/>
    <col min="9" max="9" width="14.5546875" style="7" customWidth="1"/>
    <col min="10" max="10" width="9.6640625" style="7" bestFit="1" customWidth="1"/>
    <col min="11" max="11" width="14.44140625" style="7" bestFit="1" customWidth="1"/>
    <col min="12" max="12" width="11.5546875" style="7" customWidth="1"/>
    <col min="13" max="13" width="7.77734375" style="7" customWidth="1"/>
    <col min="14" max="14" width="11.6640625" style="7" bestFit="1" customWidth="1"/>
    <col min="15" max="15" width="11.21875" style="7" customWidth="1"/>
    <col min="16" max="16" width="6.77734375" style="7" bestFit="1" customWidth="1"/>
    <col min="17" max="18" width="6.6640625" style="7" bestFit="1" customWidth="1"/>
    <col min="19" max="19" width="6" style="7" bestFit="1" customWidth="1"/>
    <col min="20" max="21" width="6.6640625" style="7" bestFit="1" customWidth="1"/>
    <col min="22" max="22" width="8" style="7" bestFit="1" customWidth="1"/>
    <col min="23" max="23" width="6.33203125" style="7" bestFit="1" customWidth="1"/>
    <col min="24" max="24" width="4.88671875" style="7" bestFit="1" customWidth="1"/>
    <col min="25" max="25" width="6.6640625" style="7" bestFit="1" customWidth="1"/>
    <col min="26" max="26" width="4.88671875" style="7" bestFit="1" customWidth="1"/>
    <col min="27" max="28" width="6.6640625" style="7" bestFit="1" customWidth="1"/>
  </cols>
  <sheetData>
    <row r="1" spans="1:28" ht="39" customHeight="1" x14ac:dyDescent="0.3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8" s="13" customFormat="1" ht="26.4" x14ac:dyDescent="0.3">
      <c r="A2" s="8" t="s">
        <v>24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1" t="s">
        <v>7</v>
      </c>
      <c r="J2" s="11" t="s">
        <v>25</v>
      </c>
      <c r="K2" s="11" t="s">
        <v>8</v>
      </c>
      <c r="L2" s="11" t="s">
        <v>9</v>
      </c>
      <c r="M2" s="11" t="s">
        <v>27</v>
      </c>
      <c r="N2" s="11" t="s">
        <v>10</v>
      </c>
      <c r="O2" s="14" t="s">
        <v>26</v>
      </c>
      <c r="P2" s="12" t="s">
        <v>11</v>
      </c>
      <c r="Q2" s="12" t="s">
        <v>12</v>
      </c>
      <c r="R2" s="12" t="s">
        <v>13</v>
      </c>
      <c r="S2" s="12" t="s">
        <v>14</v>
      </c>
      <c r="T2" s="12" t="s">
        <v>15</v>
      </c>
      <c r="U2" s="12" t="s">
        <v>16</v>
      </c>
      <c r="V2" s="12" t="s">
        <v>17</v>
      </c>
      <c r="W2" s="12" t="s">
        <v>18</v>
      </c>
      <c r="X2" s="12" t="s">
        <v>19</v>
      </c>
      <c r="Y2" s="12" t="s">
        <v>20</v>
      </c>
      <c r="Z2" s="12" t="s">
        <v>21</v>
      </c>
      <c r="AA2" s="12" t="s">
        <v>22</v>
      </c>
      <c r="AB2" s="12" t="s">
        <v>23</v>
      </c>
    </row>
    <row r="3" spans="1:28" x14ac:dyDescent="0.3">
      <c r="A3" s="1">
        <v>0</v>
      </c>
      <c r="B3" s="2">
        <v>1.04</v>
      </c>
      <c r="C3" s="2">
        <v>98.96</v>
      </c>
      <c r="D3" s="2">
        <v>2.19</v>
      </c>
      <c r="E3" s="2">
        <v>1</v>
      </c>
      <c r="F3" s="2">
        <v>2.19</v>
      </c>
      <c r="G3" s="3">
        <v>3</v>
      </c>
      <c r="H3" s="3">
        <v>3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2">
        <v>0</v>
      </c>
      <c r="P3" s="9">
        <v>0.72289156626506013</v>
      </c>
      <c r="Q3" s="9">
        <v>4.8</v>
      </c>
      <c r="R3" s="9">
        <v>1.2359550561797752</v>
      </c>
      <c r="S3" s="9">
        <v>1.0735294117647058</v>
      </c>
      <c r="T3" s="9">
        <v>2.4305555555555554</v>
      </c>
      <c r="U3" s="9">
        <v>1.0489795918367346</v>
      </c>
      <c r="V3" s="9">
        <v>1.0762124711316396</v>
      </c>
      <c r="W3" s="9">
        <v>1.153846153846154</v>
      </c>
      <c r="X3" s="9">
        <v>2.4838709677419355</v>
      </c>
      <c r="Y3" s="9">
        <v>1.5702479338842976</v>
      </c>
      <c r="Z3" s="9">
        <v>0.83333333333333337</v>
      </c>
      <c r="AA3" s="9">
        <v>2.1621621621621618</v>
      </c>
      <c r="AB3" s="9">
        <v>5.1210653753026634</v>
      </c>
    </row>
    <row r="4" spans="1:28" x14ac:dyDescent="0.3">
      <c r="A4" s="1">
        <v>2</v>
      </c>
      <c r="B4" s="5">
        <v>0.25</v>
      </c>
      <c r="C4" s="5">
        <v>99.75</v>
      </c>
      <c r="D4" s="5">
        <v>2.06</v>
      </c>
      <c r="E4" s="5">
        <v>0.99</v>
      </c>
      <c r="F4" s="5">
        <v>2.08</v>
      </c>
      <c r="G4" s="6">
        <v>12</v>
      </c>
      <c r="H4" s="6">
        <v>4</v>
      </c>
      <c r="I4" s="6">
        <v>0</v>
      </c>
      <c r="J4" s="6">
        <v>2</v>
      </c>
      <c r="K4" s="6">
        <v>1</v>
      </c>
      <c r="L4" s="6">
        <v>0</v>
      </c>
      <c r="M4" s="6">
        <v>0</v>
      </c>
      <c r="N4" s="6">
        <v>0</v>
      </c>
      <c r="O4" s="2">
        <v>0</v>
      </c>
      <c r="P4" s="9">
        <v>0.66265060240963847</v>
      </c>
      <c r="Q4" s="9">
        <v>4</v>
      </c>
      <c r="R4" s="9">
        <v>1.2359550561797752</v>
      </c>
      <c r="S4" s="9">
        <v>1.0294117647058822</v>
      </c>
      <c r="T4" s="9">
        <v>2.1527777777777777</v>
      </c>
      <c r="U4" s="9">
        <v>1.0755102040816324</v>
      </c>
      <c r="V4" s="9">
        <v>1.1362586605080831</v>
      </c>
      <c r="W4" s="9">
        <v>1.1111111111111112</v>
      </c>
      <c r="X4" s="9">
        <v>2.5483870967741935</v>
      </c>
      <c r="Y4" s="9">
        <v>1.5702479338842976</v>
      </c>
      <c r="Z4" s="9">
        <v>0.83333333333333337</v>
      </c>
      <c r="AA4" s="9">
        <v>2.1621621621621618</v>
      </c>
      <c r="AB4" s="9">
        <v>4.8789346246973366</v>
      </c>
    </row>
    <row r="5" spans="1:28" hidden="1" x14ac:dyDescent="0.3">
      <c r="A5" s="1">
        <v>4</v>
      </c>
      <c r="B5" s="5">
        <v>0.23</v>
      </c>
      <c r="C5" s="5">
        <v>99.77</v>
      </c>
      <c r="D5" s="5">
        <v>2.19</v>
      </c>
      <c r="E5" s="5">
        <v>1.1000000000000001</v>
      </c>
      <c r="F5" s="5">
        <v>1.99</v>
      </c>
      <c r="G5" s="6">
        <v>4</v>
      </c>
      <c r="H5" s="6">
        <v>2</v>
      </c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0</v>
      </c>
      <c r="O5" s="2">
        <v>0</v>
      </c>
      <c r="P5" s="9">
        <v>0.66265060240963847</v>
      </c>
      <c r="Q5" s="9">
        <v>4.2</v>
      </c>
      <c r="R5" s="9">
        <v>1.2359550561797752</v>
      </c>
      <c r="S5" s="9">
        <v>1.088235294117647</v>
      </c>
      <c r="T5" s="9">
        <v>2.2222222222222223</v>
      </c>
      <c r="U5" s="9">
        <v>1.0714285714285714</v>
      </c>
      <c r="V5" s="9">
        <v>1.1316397228637414</v>
      </c>
      <c r="W5" s="9">
        <v>1.153846153846154</v>
      </c>
      <c r="X5" s="9">
        <v>2.6612903225806455</v>
      </c>
      <c r="Y5" s="9">
        <v>1.5702479338842976</v>
      </c>
      <c r="Z5" s="9">
        <v>0.91666666666666674</v>
      </c>
      <c r="AA5" s="9">
        <v>2.4324324324324325</v>
      </c>
      <c r="AB5" s="9">
        <v>4.9152542372881358</v>
      </c>
    </row>
    <row r="6" spans="1:28" hidden="1" x14ac:dyDescent="0.3">
      <c r="A6" s="1">
        <v>11</v>
      </c>
      <c r="B6" s="5">
        <v>2.0499999999999998</v>
      </c>
      <c r="C6" s="5">
        <v>97.95</v>
      </c>
      <c r="D6" s="5">
        <v>2.21</v>
      </c>
      <c r="E6" s="5">
        <v>1</v>
      </c>
      <c r="F6" s="5">
        <v>2.21</v>
      </c>
      <c r="G6" s="6">
        <v>21</v>
      </c>
      <c r="H6" s="6">
        <v>8</v>
      </c>
      <c r="I6" s="6">
        <v>0</v>
      </c>
      <c r="J6" s="6">
        <v>7</v>
      </c>
      <c r="K6" s="6">
        <v>6</v>
      </c>
      <c r="L6" s="6">
        <v>1</v>
      </c>
      <c r="M6" s="6">
        <v>0</v>
      </c>
      <c r="N6" s="6">
        <v>0</v>
      </c>
      <c r="O6" s="2">
        <v>0.1</v>
      </c>
      <c r="P6" s="9">
        <v>0.72289156626506013</v>
      </c>
      <c r="Q6" s="9">
        <v>4.2</v>
      </c>
      <c r="R6" s="9">
        <v>1.2359550561797752</v>
      </c>
      <c r="S6" s="9">
        <v>1.1029411764705883</v>
      </c>
      <c r="T6" s="9">
        <v>2.2916666666666665</v>
      </c>
      <c r="U6" s="9">
        <v>1.0346938775510204</v>
      </c>
      <c r="V6" s="9">
        <v>1.0715935334872979</v>
      </c>
      <c r="W6" s="9">
        <v>1.153846153846154</v>
      </c>
      <c r="X6" s="9">
        <v>2.6612903225806455</v>
      </c>
      <c r="Y6" s="9">
        <v>1.694214876033058</v>
      </c>
      <c r="Z6" s="9">
        <v>0.83333333333333337</v>
      </c>
      <c r="AA6" s="9">
        <v>2.1621621621621618</v>
      </c>
      <c r="AB6" s="9">
        <v>4.8910411622276033</v>
      </c>
    </row>
    <row r="7" spans="1:28" hidden="1" x14ac:dyDescent="0.3">
      <c r="A7" s="1">
        <v>14</v>
      </c>
      <c r="B7" s="5">
        <v>0.11</v>
      </c>
      <c r="C7" s="5">
        <v>99.89</v>
      </c>
      <c r="D7" s="5">
        <v>2.17</v>
      </c>
      <c r="E7" s="5">
        <v>1</v>
      </c>
      <c r="F7" s="5">
        <v>2.17</v>
      </c>
      <c r="G7" s="6">
        <v>2</v>
      </c>
      <c r="H7" s="6">
        <v>2</v>
      </c>
      <c r="I7" s="6">
        <v>0</v>
      </c>
      <c r="J7" s="6">
        <v>0</v>
      </c>
      <c r="K7" s="6">
        <v>1</v>
      </c>
      <c r="L7" s="6">
        <v>1</v>
      </c>
      <c r="M7" s="6">
        <v>0</v>
      </c>
      <c r="N7" s="6">
        <v>0</v>
      </c>
      <c r="O7" s="2">
        <v>0</v>
      </c>
      <c r="P7" s="9">
        <v>0.72289156626506013</v>
      </c>
      <c r="Q7" s="9">
        <v>3.4</v>
      </c>
      <c r="R7" s="9">
        <v>1.2359550561797752</v>
      </c>
      <c r="S7" s="9">
        <v>1.1176470588235294</v>
      </c>
      <c r="T7" s="9">
        <v>2.2916666666666665</v>
      </c>
      <c r="U7" s="9">
        <v>1.1122448979591837</v>
      </c>
      <c r="V7" s="9">
        <v>1.1454965357967668</v>
      </c>
      <c r="W7" s="9">
        <v>1.153846153846154</v>
      </c>
      <c r="X7" s="9">
        <v>2.6935483870967745</v>
      </c>
      <c r="Y7" s="9">
        <v>1.5289256198347108</v>
      </c>
      <c r="Z7" s="9">
        <v>0.83333333333333337</v>
      </c>
      <c r="AA7" s="9">
        <v>2.1621621621621618</v>
      </c>
      <c r="AB7" s="9">
        <v>5.0484261501210659</v>
      </c>
    </row>
    <row r="8" spans="1:28" hidden="1" x14ac:dyDescent="0.3">
      <c r="A8" s="1">
        <v>20</v>
      </c>
      <c r="B8" s="5">
        <v>0.19</v>
      </c>
      <c r="C8" s="5">
        <v>99.81</v>
      </c>
      <c r="D8" s="5">
        <v>2.13</v>
      </c>
      <c r="E8" s="5">
        <v>0.8</v>
      </c>
      <c r="F8" s="5">
        <v>2.66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2">
        <v>0</v>
      </c>
      <c r="P8" s="9">
        <v>0.54216867469879515</v>
      </c>
      <c r="Q8" s="9">
        <v>3.8</v>
      </c>
      <c r="R8" s="9">
        <v>1.2359550561797752</v>
      </c>
      <c r="S8" s="9">
        <v>1.1323529411764706</v>
      </c>
      <c r="T8" s="9">
        <v>2.2916666666666665</v>
      </c>
      <c r="U8" s="9">
        <v>1.1061224489795918</v>
      </c>
      <c r="V8" s="9">
        <v>1.0969976905311778</v>
      </c>
      <c r="W8" s="9">
        <v>1.153846153846154</v>
      </c>
      <c r="X8" s="9">
        <v>2.7258064516129035</v>
      </c>
      <c r="Y8" s="9">
        <v>1.6528925619834711</v>
      </c>
      <c r="Z8" s="9">
        <v>0.83333333333333337</v>
      </c>
      <c r="AA8" s="9">
        <v>2.1621621621621618</v>
      </c>
      <c r="AB8" s="9">
        <v>5.0726392251815984</v>
      </c>
    </row>
    <row r="9" spans="1:28" hidden="1" x14ac:dyDescent="0.3">
      <c r="A9" s="1">
        <v>27</v>
      </c>
      <c r="B9" s="5">
        <v>0.05</v>
      </c>
      <c r="C9" s="5">
        <v>99.95</v>
      </c>
      <c r="D9" s="5">
        <v>2.14</v>
      </c>
      <c r="E9" s="5">
        <v>0.97</v>
      </c>
      <c r="F9" s="5">
        <v>2.21</v>
      </c>
      <c r="G9" s="6">
        <v>4</v>
      </c>
      <c r="H9" s="6">
        <v>2</v>
      </c>
      <c r="I9" s="6">
        <v>0</v>
      </c>
      <c r="J9" s="6">
        <v>3</v>
      </c>
      <c r="K9" s="6">
        <v>1</v>
      </c>
      <c r="L9" s="6">
        <v>0</v>
      </c>
      <c r="M9" s="6">
        <v>0</v>
      </c>
      <c r="N9" s="6">
        <v>0</v>
      </c>
      <c r="O9" s="2">
        <v>0</v>
      </c>
      <c r="P9" s="9">
        <v>0.72289156626506013</v>
      </c>
      <c r="Q9" s="9">
        <v>3.8</v>
      </c>
      <c r="R9" s="9">
        <v>1.2359550561797752</v>
      </c>
      <c r="S9" s="9">
        <v>1.1176470588235294</v>
      </c>
      <c r="T9" s="9">
        <v>2.2222222222222223</v>
      </c>
      <c r="U9" s="9">
        <v>1.0591836734693878</v>
      </c>
      <c r="V9" s="9">
        <v>1.0300230946882216</v>
      </c>
      <c r="W9" s="9">
        <v>1.153846153846154</v>
      </c>
      <c r="X9" s="9">
        <v>2.6129032258064515</v>
      </c>
      <c r="Y9" s="9">
        <v>1.694214876033058</v>
      </c>
      <c r="Z9" s="9">
        <v>0.75</v>
      </c>
      <c r="AA9" s="9">
        <v>2.7027027027027026</v>
      </c>
      <c r="AB9" s="9">
        <v>4.6973365617433416</v>
      </c>
    </row>
    <row r="10" spans="1:28" hidden="1" x14ac:dyDescent="0.3">
      <c r="A10" s="1">
        <v>32</v>
      </c>
      <c r="B10" s="5">
        <v>0.17</v>
      </c>
      <c r="C10" s="5">
        <v>99.83</v>
      </c>
      <c r="D10" s="5">
        <v>1.97</v>
      </c>
      <c r="E10" s="5">
        <v>0.59</v>
      </c>
      <c r="F10" s="5">
        <v>3.34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2">
        <v>0</v>
      </c>
      <c r="P10" s="9">
        <v>0.7831325301204819</v>
      </c>
      <c r="Q10" s="9">
        <v>3.6</v>
      </c>
      <c r="R10" s="9">
        <v>1.2359550561797752</v>
      </c>
      <c r="S10" s="9">
        <v>1.1029411764705883</v>
      </c>
      <c r="T10" s="9">
        <v>2.2916666666666665</v>
      </c>
      <c r="U10" s="9">
        <v>1.0755102040816324</v>
      </c>
      <c r="V10" s="9">
        <v>1.0739030023094689</v>
      </c>
      <c r="W10" s="9">
        <v>1.153846153846154</v>
      </c>
      <c r="X10" s="9">
        <v>2.564516129032258</v>
      </c>
      <c r="Y10" s="9">
        <v>1.4876033057851241</v>
      </c>
      <c r="Z10" s="9">
        <v>0.75</v>
      </c>
      <c r="AA10" s="9">
        <v>2.1621621621621618</v>
      </c>
      <c r="AB10" s="9">
        <v>4.5762711864406782</v>
      </c>
    </row>
    <row r="11" spans="1:28" hidden="1" x14ac:dyDescent="0.3">
      <c r="A11" s="1">
        <v>36</v>
      </c>
      <c r="B11" s="5">
        <v>1.96</v>
      </c>
      <c r="C11" s="5">
        <v>98.04</v>
      </c>
      <c r="D11" s="5">
        <v>1.98</v>
      </c>
      <c r="E11" s="5">
        <v>0.9</v>
      </c>
      <c r="F11" s="5">
        <v>2.2000000000000002</v>
      </c>
      <c r="G11" s="6">
        <v>12</v>
      </c>
      <c r="H11" s="6">
        <v>4</v>
      </c>
      <c r="I11" s="6">
        <v>0</v>
      </c>
      <c r="J11" s="6">
        <v>5</v>
      </c>
      <c r="K11" s="6">
        <v>0</v>
      </c>
      <c r="L11" s="6">
        <v>4</v>
      </c>
      <c r="M11" s="6">
        <v>1</v>
      </c>
      <c r="N11" s="6">
        <v>0</v>
      </c>
      <c r="O11" s="2">
        <v>0.7142857142857143</v>
      </c>
      <c r="P11" s="9">
        <v>0.7831325301204819</v>
      </c>
      <c r="Q11" s="9">
        <v>3.8</v>
      </c>
      <c r="R11" s="9">
        <v>1.1235955056179774</v>
      </c>
      <c r="S11" s="9">
        <v>1.0588235294117647</v>
      </c>
      <c r="T11" s="9">
        <v>2.2916666666666665</v>
      </c>
      <c r="U11" s="9">
        <v>1.036734693877551</v>
      </c>
      <c r="V11" s="9">
        <v>1.0369515011547343</v>
      </c>
      <c r="W11" s="9">
        <v>1.153846153846154</v>
      </c>
      <c r="X11" s="9">
        <v>2.5483870967741935</v>
      </c>
      <c r="Y11" s="9">
        <v>1.3636363636363638</v>
      </c>
      <c r="Z11" s="9">
        <v>0.75</v>
      </c>
      <c r="AA11" s="9">
        <v>2.7027027027027026</v>
      </c>
      <c r="AB11" s="9">
        <v>4.7820823244552058</v>
      </c>
    </row>
    <row r="12" spans="1:28" hidden="1" x14ac:dyDescent="0.3">
      <c r="A12" s="1">
        <v>42</v>
      </c>
      <c r="B12" s="5">
        <v>0.4</v>
      </c>
      <c r="C12" s="5">
        <v>99.6</v>
      </c>
      <c r="D12" s="5">
        <v>2.04</v>
      </c>
      <c r="E12" s="5">
        <v>0.72</v>
      </c>
      <c r="F12" s="5">
        <v>2.83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2">
        <v>0</v>
      </c>
      <c r="P12" s="9">
        <v>0.66265060240963847</v>
      </c>
      <c r="Q12" s="9">
        <v>4.5999999999999996</v>
      </c>
      <c r="R12" s="9">
        <v>1.2359550561797752</v>
      </c>
      <c r="S12" s="9">
        <v>1.1470588235294117</v>
      </c>
      <c r="T12" s="9">
        <v>2.3611111111111112</v>
      </c>
      <c r="U12" s="9">
        <v>1.0775510204081633</v>
      </c>
      <c r="V12" s="9">
        <v>1.0715935334872979</v>
      </c>
      <c r="W12" s="9">
        <v>1.1965811965811965</v>
      </c>
      <c r="X12" s="9">
        <v>2.564516129032258</v>
      </c>
      <c r="Y12" s="9">
        <v>1.694214876033058</v>
      </c>
      <c r="Z12" s="9">
        <v>0.83333333333333337</v>
      </c>
      <c r="AA12" s="9">
        <v>2.1621621621621618</v>
      </c>
      <c r="AB12" s="9">
        <v>4.539951573849879</v>
      </c>
    </row>
    <row r="13" spans="1:28" hidden="1" x14ac:dyDescent="0.3">
      <c r="A13" s="1">
        <v>47</v>
      </c>
      <c r="B13" s="5">
        <v>0.62</v>
      </c>
      <c r="C13" s="5">
        <v>99.38</v>
      </c>
      <c r="D13" s="5">
        <v>1.95</v>
      </c>
      <c r="E13" s="5">
        <v>0.79</v>
      </c>
      <c r="F13" s="5">
        <v>2.4700000000000002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2">
        <v>0</v>
      </c>
      <c r="P13" s="9">
        <v>0.66265060240963847</v>
      </c>
      <c r="Q13" s="9">
        <v>3.2</v>
      </c>
      <c r="R13" s="9">
        <v>1.348314606741573</v>
      </c>
      <c r="S13" s="9">
        <v>1.1323529411764706</v>
      </c>
      <c r="T13" s="9">
        <v>2.3611111111111112</v>
      </c>
      <c r="U13" s="9">
        <v>1.1163265306122447</v>
      </c>
      <c r="V13" s="9">
        <v>1.1593533487297922</v>
      </c>
      <c r="W13" s="9">
        <v>1.1965811965811965</v>
      </c>
      <c r="X13" s="9">
        <v>2.741935483870968</v>
      </c>
      <c r="Y13" s="9">
        <v>1.6528925619834711</v>
      </c>
      <c r="Z13" s="9">
        <v>0.83333333333333337</v>
      </c>
      <c r="AA13" s="9">
        <v>2.4324324324324325</v>
      </c>
      <c r="AB13" s="9">
        <v>4.5036319612590798</v>
      </c>
    </row>
    <row r="14" spans="1:28" hidden="1" x14ac:dyDescent="0.3">
      <c r="A14" s="1">
        <v>49</v>
      </c>
      <c r="B14" s="5">
        <v>1.02</v>
      </c>
      <c r="C14" s="5">
        <v>98.98</v>
      </c>
      <c r="D14" s="5">
        <v>1.92</v>
      </c>
      <c r="E14" s="5">
        <v>0.56000000000000005</v>
      </c>
      <c r="F14" s="5">
        <v>3.43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2">
        <v>0</v>
      </c>
      <c r="P14" s="9">
        <v>0.66265060240963847</v>
      </c>
      <c r="Q14" s="9">
        <v>3.6</v>
      </c>
      <c r="R14" s="9">
        <v>1.2359550561797752</v>
      </c>
      <c r="S14" s="9">
        <v>1.1323529411764706</v>
      </c>
      <c r="T14" s="9">
        <v>2.3611111111111112</v>
      </c>
      <c r="U14" s="9">
        <v>1.1142857142857141</v>
      </c>
      <c r="V14" s="9">
        <v>1.1709006928406467</v>
      </c>
      <c r="W14" s="9">
        <v>1.2393162393162394</v>
      </c>
      <c r="X14" s="9">
        <v>2.709677419354839</v>
      </c>
      <c r="Y14" s="9">
        <v>1.5702479338842976</v>
      </c>
      <c r="Z14" s="9">
        <v>0.66666666666666674</v>
      </c>
      <c r="AA14" s="9">
        <v>2.1621621621621618</v>
      </c>
      <c r="AB14" s="9">
        <v>4.5641646489104115</v>
      </c>
    </row>
    <row r="15" spans="1:28" hidden="1" x14ac:dyDescent="0.3">
      <c r="A15" s="1">
        <v>52</v>
      </c>
      <c r="B15" s="5">
        <v>0.55000000000000004</v>
      </c>
      <c r="C15" s="5">
        <v>99.45</v>
      </c>
      <c r="D15" s="5">
        <v>1.96</v>
      </c>
      <c r="E15" s="5">
        <v>0.53</v>
      </c>
      <c r="F15" s="5">
        <v>3.7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2">
        <v>0</v>
      </c>
      <c r="P15" s="9">
        <v>0.66265060240963847</v>
      </c>
      <c r="Q15" s="9">
        <v>4</v>
      </c>
      <c r="R15" s="9">
        <v>1.348314606741573</v>
      </c>
      <c r="S15" s="9">
        <v>1.1470588235294117</v>
      </c>
      <c r="T15" s="9">
        <v>2.2222222222222223</v>
      </c>
      <c r="U15" s="9">
        <v>1.0897959183673469</v>
      </c>
      <c r="V15" s="9">
        <v>1.1131639722863742</v>
      </c>
      <c r="W15" s="9">
        <v>1.1965811965811965</v>
      </c>
      <c r="X15" s="9">
        <v>2.5</v>
      </c>
      <c r="Y15" s="9">
        <v>1.6115702479338843</v>
      </c>
      <c r="Z15" s="9">
        <v>0.58333333333333337</v>
      </c>
      <c r="AA15" s="9">
        <v>2.1621621621621618</v>
      </c>
      <c r="AB15" s="9">
        <v>4.491525423728814</v>
      </c>
    </row>
    <row r="16" spans="1:28" hidden="1" x14ac:dyDescent="0.3">
      <c r="A16" s="1">
        <v>58</v>
      </c>
      <c r="B16" s="5">
        <v>2.69</v>
      </c>
      <c r="C16" s="5">
        <v>97.31</v>
      </c>
      <c r="D16" s="5">
        <v>1.61</v>
      </c>
      <c r="E16" s="5">
        <v>0.51</v>
      </c>
      <c r="F16" s="5">
        <v>3.16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2">
        <v>0</v>
      </c>
      <c r="P16" s="9">
        <v>0.48192771084337344</v>
      </c>
      <c r="Q16" s="9">
        <v>3</v>
      </c>
      <c r="R16" s="9">
        <v>1.4606741573033708</v>
      </c>
      <c r="S16" s="9">
        <v>1.1470588235294117</v>
      </c>
      <c r="T16" s="9">
        <v>2.1527777777777777</v>
      </c>
      <c r="U16" s="9">
        <v>1.0999999999999999</v>
      </c>
      <c r="V16" s="9">
        <v>1.210161662817552</v>
      </c>
      <c r="W16" s="9">
        <v>1.1965811965811965</v>
      </c>
      <c r="X16" s="9">
        <v>2.3870967741935485</v>
      </c>
      <c r="Y16" s="9">
        <v>1.4876033057851241</v>
      </c>
      <c r="Z16" s="9">
        <v>0.5</v>
      </c>
      <c r="AA16" s="9">
        <v>2.1621621621621618</v>
      </c>
      <c r="AB16" s="9">
        <v>3.7530266343825667</v>
      </c>
    </row>
    <row r="17" spans="1:28" hidden="1" x14ac:dyDescent="0.3">
      <c r="A17" s="1">
        <v>63</v>
      </c>
      <c r="B17" s="5">
        <v>1.64</v>
      </c>
      <c r="C17" s="5">
        <v>98.36</v>
      </c>
      <c r="D17" s="5">
        <v>2.0099999999999998</v>
      </c>
      <c r="E17" s="5">
        <v>0.69</v>
      </c>
      <c r="F17" s="5">
        <v>2.91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2">
        <v>0</v>
      </c>
      <c r="P17" s="9">
        <v>0.60240963855421681</v>
      </c>
      <c r="Q17" s="9">
        <v>2.6</v>
      </c>
      <c r="R17" s="9">
        <v>1.348314606741573</v>
      </c>
      <c r="S17" s="9">
        <v>1.0588235294117647</v>
      </c>
      <c r="T17" s="9">
        <v>2.2916666666666665</v>
      </c>
      <c r="U17" s="9">
        <v>1.0816326530612244</v>
      </c>
      <c r="V17" s="9">
        <v>1.1362586605080831</v>
      </c>
      <c r="W17" s="9">
        <v>1.153846153846154</v>
      </c>
      <c r="X17" s="9">
        <v>2.6612903225806455</v>
      </c>
      <c r="Y17" s="9">
        <v>1.5702479338842976</v>
      </c>
      <c r="Z17" s="9">
        <v>0.66666666666666674</v>
      </c>
      <c r="AA17" s="9">
        <v>2.1621621621621618</v>
      </c>
      <c r="AB17" s="9">
        <v>3.7651331719128334</v>
      </c>
    </row>
    <row r="18" spans="1:28" hidden="1" x14ac:dyDescent="0.3">
      <c r="A18" s="1">
        <v>67</v>
      </c>
      <c r="B18" s="5">
        <v>0.68</v>
      </c>
      <c r="C18" s="5">
        <v>99.32</v>
      </c>
      <c r="D18" s="5">
        <v>2.08</v>
      </c>
      <c r="E18" s="5">
        <v>0.59</v>
      </c>
      <c r="F18" s="5">
        <v>3.53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2">
        <v>0</v>
      </c>
      <c r="P18" s="9">
        <v>0.54216867469879515</v>
      </c>
      <c r="Q18" s="9">
        <v>3.8</v>
      </c>
      <c r="R18" s="9">
        <v>1.348314606741573</v>
      </c>
      <c r="S18" s="9">
        <v>1.1323529411764706</v>
      </c>
      <c r="T18" s="9">
        <v>2.4305555555555554</v>
      </c>
      <c r="U18" s="9">
        <v>1.0959183673469388</v>
      </c>
      <c r="V18" s="9">
        <v>1.1293302540415704</v>
      </c>
      <c r="W18" s="9">
        <v>1.1965811965811965</v>
      </c>
      <c r="X18" s="9">
        <v>2.67741935483871</v>
      </c>
      <c r="Y18" s="9">
        <v>1.5702479338842976</v>
      </c>
      <c r="Z18" s="9">
        <v>0.58333333333333337</v>
      </c>
      <c r="AA18" s="9">
        <v>2.4324324324324325</v>
      </c>
      <c r="AB18" s="9">
        <v>3.7288135593220342</v>
      </c>
    </row>
    <row r="19" spans="1:28" hidden="1" x14ac:dyDescent="0.3">
      <c r="A19" s="1">
        <v>72</v>
      </c>
      <c r="B19" s="5">
        <v>0.47</v>
      </c>
      <c r="C19" s="5">
        <v>99.53</v>
      </c>
      <c r="D19" s="5">
        <v>2.31</v>
      </c>
      <c r="E19" s="5">
        <v>0.82</v>
      </c>
      <c r="F19" s="5">
        <v>2.82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2">
        <v>0</v>
      </c>
      <c r="P19" s="9">
        <v>0.60240963855421681</v>
      </c>
      <c r="Q19" s="9">
        <v>4.2</v>
      </c>
      <c r="R19" s="9">
        <v>1.2359550561797752</v>
      </c>
      <c r="S19" s="9">
        <v>1.1029411764705883</v>
      </c>
      <c r="T19" s="9">
        <v>2.2916666666666665</v>
      </c>
      <c r="U19" s="9">
        <v>1.0755102040816324</v>
      </c>
      <c r="V19" s="9">
        <v>1.1200923787528869</v>
      </c>
      <c r="W19" s="9">
        <v>1.153846153846154</v>
      </c>
      <c r="X19" s="9">
        <v>2.741935483870968</v>
      </c>
      <c r="Y19" s="9">
        <v>1.5702479338842976</v>
      </c>
      <c r="Z19" s="9">
        <v>0.66666666666666674</v>
      </c>
      <c r="AA19" s="9">
        <v>2.7027027027027026</v>
      </c>
      <c r="AB19" s="9">
        <v>4.6973365617433416</v>
      </c>
    </row>
    <row r="20" spans="1:28" hidden="1" x14ac:dyDescent="0.3">
      <c r="A20" s="1">
        <v>77</v>
      </c>
      <c r="B20" s="5">
        <v>0.41</v>
      </c>
      <c r="C20" s="5">
        <v>99.59</v>
      </c>
      <c r="D20" s="5">
        <v>2.1800000000000002</v>
      </c>
      <c r="E20" s="5">
        <v>0.73</v>
      </c>
      <c r="F20" s="5">
        <v>2.99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2">
        <v>0</v>
      </c>
      <c r="P20" s="9">
        <v>0.72289156626506013</v>
      </c>
      <c r="Q20" s="9">
        <v>3.6</v>
      </c>
      <c r="R20" s="9">
        <v>1.348314606741573</v>
      </c>
      <c r="S20" s="9">
        <v>1.1470588235294117</v>
      </c>
      <c r="T20" s="9">
        <v>2.3611111111111112</v>
      </c>
      <c r="U20" s="9">
        <v>1.1244897959183673</v>
      </c>
      <c r="V20" s="9">
        <v>1.2263279445727482</v>
      </c>
      <c r="W20" s="9">
        <v>1.2393162393162394</v>
      </c>
      <c r="X20" s="9">
        <v>2.7741935483870965</v>
      </c>
      <c r="Y20" s="9">
        <v>1.6528925619834711</v>
      </c>
      <c r="Z20" s="9">
        <v>0.66666666666666674</v>
      </c>
      <c r="AA20" s="9">
        <v>2.4324324324324325</v>
      </c>
      <c r="AB20" s="9">
        <v>4.3341404358353515</v>
      </c>
    </row>
    <row r="21" spans="1:28" hidden="1" x14ac:dyDescent="0.3">
      <c r="A21" s="1">
        <v>80</v>
      </c>
      <c r="B21" s="5">
        <v>0.34</v>
      </c>
      <c r="C21" s="5">
        <v>99.66</v>
      </c>
      <c r="D21" s="5">
        <v>2.2200000000000002</v>
      </c>
      <c r="E21" s="5">
        <v>0.83</v>
      </c>
      <c r="F21" s="5">
        <v>2.67</v>
      </c>
      <c r="G21" s="6">
        <v>24</v>
      </c>
      <c r="H21" s="6">
        <v>16</v>
      </c>
      <c r="I21" s="6">
        <v>0</v>
      </c>
      <c r="J21" s="6">
        <v>3</v>
      </c>
      <c r="K21" s="6">
        <v>0</v>
      </c>
      <c r="L21" s="6">
        <v>2</v>
      </c>
      <c r="M21" s="6">
        <v>5</v>
      </c>
      <c r="N21" s="6">
        <v>0</v>
      </c>
      <c r="O21" s="2">
        <v>2.3333333333333335</v>
      </c>
      <c r="P21" s="9">
        <v>0.66265060240963847</v>
      </c>
      <c r="Q21" s="9">
        <v>3.8</v>
      </c>
      <c r="R21" s="9">
        <v>1.348314606741573</v>
      </c>
      <c r="S21" s="9">
        <v>1.1470588235294117</v>
      </c>
      <c r="T21" s="9">
        <v>2.4305555555555554</v>
      </c>
      <c r="U21" s="9">
        <v>1.1510204081632651</v>
      </c>
      <c r="V21" s="9">
        <v>1.2678983833718245</v>
      </c>
      <c r="W21" s="9">
        <v>1.2393162393162394</v>
      </c>
      <c r="X21" s="9">
        <v>3.032258064516129</v>
      </c>
      <c r="Y21" s="9">
        <v>1.859504132231405</v>
      </c>
      <c r="Z21" s="9">
        <v>0.58333333333333337</v>
      </c>
      <c r="AA21" s="9">
        <v>2.9729729729729728</v>
      </c>
      <c r="AB21" s="9">
        <v>4.6973365617433416</v>
      </c>
    </row>
    <row r="22" spans="1:28" hidden="1" x14ac:dyDescent="0.3">
      <c r="A22" s="1">
        <v>85</v>
      </c>
      <c r="B22" s="5">
        <v>0.86</v>
      </c>
      <c r="C22" s="5">
        <v>99.14</v>
      </c>
      <c r="D22" s="5">
        <v>2.0499999999999998</v>
      </c>
      <c r="E22" s="5">
        <v>0.86</v>
      </c>
      <c r="F22" s="5">
        <v>2.38</v>
      </c>
      <c r="G22" s="6">
        <v>12</v>
      </c>
      <c r="H22" s="6">
        <v>5</v>
      </c>
      <c r="I22" s="6">
        <v>1</v>
      </c>
      <c r="J22" s="6">
        <v>1</v>
      </c>
      <c r="K22" s="6">
        <v>0</v>
      </c>
      <c r="L22" s="6">
        <v>6</v>
      </c>
      <c r="M22" s="6">
        <v>3</v>
      </c>
      <c r="N22" s="6">
        <v>0</v>
      </c>
      <c r="O22" s="2">
        <v>4.5</v>
      </c>
      <c r="P22" s="9">
        <v>0.60240963855421681</v>
      </c>
      <c r="Q22" s="9">
        <v>3.8</v>
      </c>
      <c r="R22" s="9">
        <v>1.348314606741573</v>
      </c>
      <c r="S22" s="9">
        <v>1.2352941176470589</v>
      </c>
      <c r="T22" s="9">
        <v>2.5</v>
      </c>
      <c r="U22" s="9">
        <v>1.1755102040816325</v>
      </c>
      <c r="V22" s="9">
        <v>1.3071593533487298</v>
      </c>
      <c r="W22" s="9">
        <v>1.2820512820512822</v>
      </c>
      <c r="X22" s="9">
        <v>3.145161290322581</v>
      </c>
      <c r="Y22" s="9">
        <v>1.859504132231405</v>
      </c>
      <c r="Z22" s="9">
        <v>0.66666666666666674</v>
      </c>
      <c r="AA22" s="9">
        <v>2.4324324324324325</v>
      </c>
      <c r="AB22" s="9">
        <v>4.309927360774819</v>
      </c>
    </row>
    <row r="23" spans="1:28" hidden="1" x14ac:dyDescent="0.3">
      <c r="A23" s="1">
        <v>87</v>
      </c>
      <c r="B23" s="5">
        <v>0.28999999999999998</v>
      </c>
      <c r="C23" s="5">
        <v>99.71</v>
      </c>
      <c r="D23" s="5">
        <v>2.0699999999999998</v>
      </c>
      <c r="E23" s="5">
        <v>0.57999999999999996</v>
      </c>
      <c r="F23" s="5">
        <v>3.57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2">
        <v>0</v>
      </c>
      <c r="P23" s="9">
        <v>0.66265060240963847</v>
      </c>
      <c r="Q23" s="9">
        <v>4</v>
      </c>
      <c r="R23" s="9">
        <v>1.348314606741573</v>
      </c>
      <c r="S23" s="9">
        <v>1.1764705882352942</v>
      </c>
      <c r="T23" s="9">
        <v>2.5</v>
      </c>
      <c r="U23" s="9">
        <v>1.1959183673469387</v>
      </c>
      <c r="V23" s="9">
        <v>1.4549653579676673</v>
      </c>
      <c r="W23" s="9">
        <v>1.2820512820512822</v>
      </c>
      <c r="X23" s="9">
        <v>3.096774193548387</v>
      </c>
      <c r="Y23" s="9">
        <v>1.7355371900826446</v>
      </c>
      <c r="Z23" s="9">
        <v>0.58333333333333337</v>
      </c>
      <c r="AA23" s="9">
        <v>2.9729729729729728</v>
      </c>
      <c r="AB23" s="9">
        <v>4.0677966101694922</v>
      </c>
    </row>
    <row r="24" spans="1:28" hidden="1" x14ac:dyDescent="0.3">
      <c r="A24" s="1">
        <v>89</v>
      </c>
      <c r="B24" s="5">
        <v>0.45</v>
      </c>
      <c r="C24" s="5">
        <v>99.55</v>
      </c>
      <c r="D24" s="5">
        <v>2.46</v>
      </c>
      <c r="E24" s="5">
        <v>0.87</v>
      </c>
      <c r="F24" s="5">
        <v>2.83</v>
      </c>
      <c r="G24" s="6">
        <v>79</v>
      </c>
      <c r="H24" s="6">
        <v>9</v>
      </c>
      <c r="I24" s="6">
        <v>1</v>
      </c>
      <c r="J24" s="6">
        <v>2</v>
      </c>
      <c r="K24" s="6">
        <v>1</v>
      </c>
      <c r="L24" s="6">
        <v>34</v>
      </c>
      <c r="M24" s="6">
        <v>1</v>
      </c>
      <c r="N24" s="6">
        <v>0</v>
      </c>
      <c r="O24" s="2">
        <v>11.666666666666666</v>
      </c>
      <c r="P24" s="9">
        <v>0.66265060240963847</v>
      </c>
      <c r="Q24" s="9">
        <v>4</v>
      </c>
      <c r="R24" s="9">
        <v>1.348314606741573</v>
      </c>
      <c r="S24" s="9">
        <v>1.25</v>
      </c>
      <c r="T24" s="9">
        <v>2.6388888888888888</v>
      </c>
      <c r="U24" s="9">
        <v>1.2163265306122448</v>
      </c>
      <c r="V24" s="9">
        <v>1.4249422632794457</v>
      </c>
      <c r="W24" s="9">
        <v>1.324786324786325</v>
      </c>
      <c r="X24" s="9">
        <v>3.2580645161290325</v>
      </c>
      <c r="Y24" s="9">
        <v>1.7355371900826446</v>
      </c>
      <c r="Z24" s="9">
        <v>0.66666666666666674</v>
      </c>
      <c r="AA24" s="9">
        <v>2.9729729729729728</v>
      </c>
      <c r="AB24" s="9">
        <v>4.6610169491525424</v>
      </c>
    </row>
    <row r="25" spans="1:28" hidden="1" x14ac:dyDescent="0.3">
      <c r="A25" s="1">
        <v>94</v>
      </c>
      <c r="B25" s="5">
        <v>0.59</v>
      </c>
      <c r="C25" s="5">
        <v>99.41</v>
      </c>
      <c r="D25" s="5">
        <v>2.4700000000000002</v>
      </c>
      <c r="E25" s="5">
        <v>0.77</v>
      </c>
      <c r="F25" s="5">
        <v>3.21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2">
        <v>0</v>
      </c>
      <c r="P25" s="9">
        <v>0.66265060240963847</v>
      </c>
      <c r="Q25" s="9">
        <v>4.8</v>
      </c>
      <c r="R25" s="9">
        <v>1.348314606741573</v>
      </c>
      <c r="S25" s="9">
        <v>1.3088235294117647</v>
      </c>
      <c r="T25" s="9">
        <v>2.4305555555555554</v>
      </c>
      <c r="U25" s="9">
        <v>1.1959183673469387</v>
      </c>
      <c r="V25" s="9">
        <v>1.2632794457274827</v>
      </c>
      <c r="W25" s="9">
        <v>1.2393162393162394</v>
      </c>
      <c r="X25" s="9">
        <v>3.274193548387097</v>
      </c>
      <c r="Y25" s="9">
        <v>1.9008264462809918</v>
      </c>
      <c r="Z25" s="9">
        <v>0.58333333333333337</v>
      </c>
      <c r="AA25" s="9">
        <v>2.9729729729729728</v>
      </c>
      <c r="AB25" s="9">
        <v>4.8910411622276033</v>
      </c>
    </row>
    <row r="26" spans="1:28" hidden="1" x14ac:dyDescent="0.3">
      <c r="A26" s="1">
        <v>96</v>
      </c>
      <c r="B26" s="5">
        <v>2.12</v>
      </c>
      <c r="C26" s="5">
        <v>97.88</v>
      </c>
      <c r="D26" s="5">
        <v>2.4300000000000002</v>
      </c>
      <c r="E26" s="5">
        <v>0.81</v>
      </c>
      <c r="F26" s="5">
        <v>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2">
        <v>0</v>
      </c>
      <c r="P26" s="9">
        <v>0.66265060240963847</v>
      </c>
      <c r="Q26" s="9">
        <v>4.2</v>
      </c>
      <c r="R26" s="9">
        <v>1.2359550561797752</v>
      </c>
      <c r="S26" s="9">
        <v>1.2647058823529411</v>
      </c>
      <c r="T26" s="9">
        <v>2.3611111111111112</v>
      </c>
      <c r="U26" s="9">
        <v>1.1448979591836734</v>
      </c>
      <c r="V26" s="9">
        <v>1.2355658198614319</v>
      </c>
      <c r="W26" s="9">
        <v>1.1965811965811965</v>
      </c>
      <c r="X26" s="9">
        <v>3.2258064516129035</v>
      </c>
      <c r="Y26" s="9">
        <v>1.8181818181818183</v>
      </c>
      <c r="Z26" s="9">
        <v>0.66666666666666674</v>
      </c>
      <c r="AA26" s="9">
        <v>2.7027027027027026</v>
      </c>
      <c r="AB26" s="9">
        <v>4.7457627118644075</v>
      </c>
    </row>
    <row r="27" spans="1:28" hidden="1" x14ac:dyDescent="0.3">
      <c r="A27" s="1">
        <v>98</v>
      </c>
      <c r="B27" s="5">
        <v>1.94</v>
      </c>
      <c r="C27" s="5">
        <v>98.06</v>
      </c>
      <c r="D27" s="5">
        <v>2.4300000000000002</v>
      </c>
      <c r="E27" s="5">
        <v>0.88</v>
      </c>
      <c r="F27" s="5">
        <v>2.76</v>
      </c>
      <c r="G27" s="6">
        <v>1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>
        <v>1</v>
      </c>
      <c r="N27" s="6">
        <v>0</v>
      </c>
      <c r="O27" s="2">
        <v>0</v>
      </c>
      <c r="P27" s="9">
        <v>0.54216867469879515</v>
      </c>
      <c r="Q27" s="9">
        <v>4.2</v>
      </c>
      <c r="R27" s="9">
        <v>1.348314606741573</v>
      </c>
      <c r="S27" s="9">
        <v>1.2205882352941178</v>
      </c>
      <c r="T27" s="9">
        <v>2.3611111111111112</v>
      </c>
      <c r="U27" s="9">
        <v>1.0877551020408163</v>
      </c>
      <c r="V27" s="9">
        <v>1.115473441108545</v>
      </c>
      <c r="W27" s="9">
        <v>1.1965811965811965</v>
      </c>
      <c r="X27" s="9">
        <v>3.1290322580645165</v>
      </c>
      <c r="Y27" s="9">
        <v>1.7768595041322315</v>
      </c>
      <c r="Z27" s="9">
        <v>0.75</v>
      </c>
      <c r="AA27" s="9">
        <v>2.7027027027027026</v>
      </c>
      <c r="AB27" s="9">
        <v>4.6368038740920099</v>
      </c>
    </row>
    <row r="28" spans="1:28" hidden="1" x14ac:dyDescent="0.3">
      <c r="A28" s="1">
        <v>102</v>
      </c>
      <c r="B28" s="5">
        <v>0.75</v>
      </c>
      <c r="C28" s="5">
        <v>99.25</v>
      </c>
      <c r="D28" s="5">
        <v>2.19</v>
      </c>
      <c r="E28" s="5">
        <v>0.95</v>
      </c>
      <c r="F28" s="5">
        <v>2.31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2">
        <v>0</v>
      </c>
      <c r="P28" s="9">
        <v>0.66265060240963847</v>
      </c>
      <c r="Q28" s="9">
        <v>4.5999999999999996</v>
      </c>
      <c r="R28" s="9">
        <v>1.2359550561797752</v>
      </c>
      <c r="S28" s="9">
        <v>1.2058823529411764</v>
      </c>
      <c r="T28" s="9">
        <v>2.2222222222222223</v>
      </c>
      <c r="U28" s="9">
        <v>1.0530612244897959</v>
      </c>
      <c r="V28" s="9">
        <v>1.0762124711316396</v>
      </c>
      <c r="W28" s="9">
        <v>1.1965811965811965</v>
      </c>
      <c r="X28" s="9">
        <v>2.7580645161290325</v>
      </c>
      <c r="Y28" s="9">
        <v>1.9421487603305785</v>
      </c>
      <c r="Z28" s="9">
        <v>0.75</v>
      </c>
      <c r="AA28" s="9">
        <v>2.9729729729729728</v>
      </c>
      <c r="AB28" s="9">
        <v>5.4358353510895885</v>
      </c>
    </row>
    <row r="29" spans="1:28" hidden="1" x14ac:dyDescent="0.3">
      <c r="A29" s="1">
        <v>106</v>
      </c>
      <c r="B29" s="5">
        <v>0.92</v>
      </c>
      <c r="C29" s="5">
        <v>99.08</v>
      </c>
      <c r="D29" s="5">
        <v>2.36</v>
      </c>
      <c r="E29" s="5">
        <v>1</v>
      </c>
      <c r="F29" s="5">
        <v>2.36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2">
        <v>0</v>
      </c>
      <c r="P29" s="9">
        <v>0.72289156626506013</v>
      </c>
      <c r="Q29" s="9">
        <v>5.2</v>
      </c>
      <c r="R29" s="9">
        <v>1.2359550561797752</v>
      </c>
      <c r="S29" s="9">
        <v>1.25</v>
      </c>
      <c r="T29" s="9">
        <v>2.3611111111111112</v>
      </c>
      <c r="U29" s="9">
        <v>1.0734693877551018</v>
      </c>
      <c r="V29" s="9">
        <v>1.0969976905311778</v>
      </c>
      <c r="W29" s="9">
        <v>1.2393162393162394</v>
      </c>
      <c r="X29" s="9">
        <v>2.8064516129032255</v>
      </c>
      <c r="Y29" s="9">
        <v>1.9008264462809918</v>
      </c>
      <c r="Z29" s="9">
        <v>0.75</v>
      </c>
      <c r="AA29" s="9">
        <v>2.9729729729729728</v>
      </c>
      <c r="AB29" s="9">
        <v>6.0290556900726395</v>
      </c>
    </row>
    <row r="30" spans="1:28" hidden="1" x14ac:dyDescent="0.3">
      <c r="A30" s="1">
        <v>110</v>
      </c>
      <c r="B30" s="5">
        <v>1.44</v>
      </c>
      <c r="C30" s="5">
        <v>98.56</v>
      </c>
      <c r="D30" s="5">
        <v>2.65</v>
      </c>
      <c r="E30" s="5">
        <v>1</v>
      </c>
      <c r="F30" s="5">
        <v>2.65</v>
      </c>
      <c r="G30" s="6">
        <v>2</v>
      </c>
      <c r="H30" s="6">
        <v>2</v>
      </c>
      <c r="I30" s="6">
        <v>0</v>
      </c>
      <c r="J30" s="6">
        <v>1</v>
      </c>
      <c r="K30" s="6">
        <v>0</v>
      </c>
      <c r="L30" s="6">
        <v>0</v>
      </c>
      <c r="M30" s="6">
        <v>1</v>
      </c>
      <c r="N30" s="6">
        <v>0</v>
      </c>
      <c r="O30" s="2">
        <v>1</v>
      </c>
      <c r="P30" s="9">
        <v>0.60240963855421681</v>
      </c>
      <c r="Q30" s="9">
        <v>4.5999999999999996</v>
      </c>
      <c r="R30" s="9">
        <v>1.348314606741573</v>
      </c>
      <c r="S30" s="9">
        <v>1.2205882352941178</v>
      </c>
      <c r="T30" s="9">
        <v>2.4305555555555554</v>
      </c>
      <c r="U30" s="9">
        <v>1.1489795918367345</v>
      </c>
      <c r="V30" s="9">
        <v>1.1685912240184757</v>
      </c>
      <c r="W30" s="9">
        <v>1.2393162393162394</v>
      </c>
      <c r="X30" s="9">
        <v>2.967741935483871</v>
      </c>
      <c r="Y30" s="9">
        <v>1.7355371900826446</v>
      </c>
      <c r="Z30" s="9">
        <v>0.75</v>
      </c>
      <c r="AA30" s="9">
        <v>2.4324324324324325</v>
      </c>
      <c r="AB30" s="9">
        <v>4.4067796610169498</v>
      </c>
    </row>
    <row r="31" spans="1:28" hidden="1" x14ac:dyDescent="0.3">
      <c r="A31" s="1">
        <v>114</v>
      </c>
      <c r="B31" s="5">
        <v>0.23</v>
      </c>
      <c r="C31" s="5">
        <v>99.77</v>
      </c>
      <c r="D31" s="5">
        <v>2.9</v>
      </c>
      <c r="E31" s="5">
        <v>1.2</v>
      </c>
      <c r="F31" s="5">
        <v>2.42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2">
        <v>0</v>
      </c>
      <c r="P31" s="9">
        <v>0.7831325301204819</v>
      </c>
      <c r="Q31" s="9">
        <v>5.2</v>
      </c>
      <c r="R31" s="9">
        <v>1.2359550561797752</v>
      </c>
      <c r="S31" s="9">
        <v>1.2647058823529411</v>
      </c>
      <c r="T31" s="9">
        <v>2.5694444444444442</v>
      </c>
      <c r="U31" s="9">
        <v>1.1448979591836734</v>
      </c>
      <c r="V31" s="9">
        <v>1.2309468822170901</v>
      </c>
      <c r="W31" s="9">
        <v>1.2393162393162394</v>
      </c>
      <c r="X31" s="9">
        <v>3.5</v>
      </c>
      <c r="Y31" s="9">
        <v>1.7768595041322315</v>
      </c>
      <c r="Z31" s="9">
        <v>0.91666666666666674</v>
      </c>
      <c r="AA31" s="9">
        <v>3.243243243243243</v>
      </c>
      <c r="AB31" s="9">
        <v>6.3438256658595646</v>
      </c>
    </row>
    <row r="32" spans="1:28" hidden="1" x14ac:dyDescent="0.3">
      <c r="A32" s="1">
        <v>118</v>
      </c>
      <c r="B32" s="5">
        <v>0.97</v>
      </c>
      <c r="C32" s="5">
        <v>99.03</v>
      </c>
      <c r="D32" s="5">
        <v>2.48</v>
      </c>
      <c r="E32" s="5">
        <v>0.91</v>
      </c>
      <c r="F32" s="5">
        <v>2.73</v>
      </c>
      <c r="G32" s="6">
        <v>6</v>
      </c>
      <c r="H32" s="6">
        <v>4</v>
      </c>
      <c r="I32" s="6">
        <v>1</v>
      </c>
      <c r="J32" s="6">
        <v>1</v>
      </c>
      <c r="K32" s="6">
        <v>0</v>
      </c>
      <c r="L32" s="6">
        <v>2</v>
      </c>
      <c r="M32" s="6">
        <v>2</v>
      </c>
      <c r="N32" s="6">
        <v>0</v>
      </c>
      <c r="O32" s="2">
        <v>2</v>
      </c>
      <c r="P32" s="9">
        <v>0.72289156626506013</v>
      </c>
      <c r="Q32" s="9">
        <v>4</v>
      </c>
      <c r="R32" s="9">
        <v>1.348314606741573</v>
      </c>
      <c r="S32" s="9">
        <v>1.1470588235294117</v>
      </c>
      <c r="T32" s="9">
        <v>2.2916666666666665</v>
      </c>
      <c r="U32" s="9">
        <v>1.1122448979591837</v>
      </c>
      <c r="V32" s="9">
        <v>1.1685912240184757</v>
      </c>
      <c r="W32" s="9">
        <v>1.2393162393162394</v>
      </c>
      <c r="X32" s="9">
        <v>2.7741935483870965</v>
      </c>
      <c r="Y32" s="9">
        <v>1.8181818181818183</v>
      </c>
      <c r="Z32" s="9">
        <v>0.75</v>
      </c>
      <c r="AA32" s="9">
        <v>2.9729729729729728</v>
      </c>
      <c r="AB32" s="9">
        <v>5.5084745762711869</v>
      </c>
    </row>
    <row r="33" spans="1:28" hidden="1" x14ac:dyDescent="0.3">
      <c r="A33" s="1">
        <v>122</v>
      </c>
      <c r="B33" s="5">
        <v>2.27</v>
      </c>
      <c r="C33" s="5">
        <v>97.73</v>
      </c>
      <c r="D33" s="5">
        <v>2.5299999999999998</v>
      </c>
      <c r="E33" s="5">
        <v>0.8</v>
      </c>
      <c r="F33" s="5">
        <v>3.16</v>
      </c>
      <c r="G33" s="6">
        <v>4</v>
      </c>
      <c r="H33" s="6">
        <v>3</v>
      </c>
      <c r="I33" s="6">
        <v>0</v>
      </c>
      <c r="J33" s="6">
        <v>2</v>
      </c>
      <c r="K33" s="6">
        <v>0</v>
      </c>
      <c r="L33" s="6">
        <v>1</v>
      </c>
      <c r="M33" s="6">
        <v>0</v>
      </c>
      <c r="N33" s="6">
        <v>0</v>
      </c>
      <c r="O33" s="2">
        <v>0.33333333333333331</v>
      </c>
      <c r="P33" s="9">
        <v>0.60240963855421681</v>
      </c>
      <c r="Q33" s="9">
        <v>4.8</v>
      </c>
      <c r="R33" s="9">
        <v>1.348314606741573</v>
      </c>
      <c r="S33" s="9">
        <v>1.2058823529411764</v>
      </c>
      <c r="T33" s="9">
        <v>2.4305555555555554</v>
      </c>
      <c r="U33" s="9">
        <v>1.1020408163265305</v>
      </c>
      <c r="V33" s="9">
        <v>1.2355658198614319</v>
      </c>
      <c r="W33" s="9">
        <v>1.1965811965811965</v>
      </c>
      <c r="X33" s="9">
        <v>2.9193548387096775</v>
      </c>
      <c r="Y33" s="9">
        <v>1.859504132231405</v>
      </c>
      <c r="Z33" s="9">
        <v>0.75</v>
      </c>
      <c r="AA33" s="9">
        <v>2.9729729729729728</v>
      </c>
      <c r="AB33" s="9">
        <v>5.4479418886198552</v>
      </c>
    </row>
    <row r="34" spans="1:28" hidden="1" x14ac:dyDescent="0.3">
      <c r="A34" s="1">
        <v>126</v>
      </c>
      <c r="B34" s="5">
        <v>1.1499999999999999</v>
      </c>
      <c r="C34" s="5">
        <v>98.85</v>
      </c>
      <c r="D34" s="5">
        <v>2.36</v>
      </c>
      <c r="E34" s="5">
        <v>1</v>
      </c>
      <c r="F34" s="5">
        <v>2.36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2">
        <v>0</v>
      </c>
      <c r="P34" s="9">
        <v>0.60240963855421681</v>
      </c>
      <c r="Q34" s="9">
        <v>6.2</v>
      </c>
      <c r="R34" s="9">
        <v>1.2359550561797752</v>
      </c>
      <c r="S34" s="9">
        <v>1.1911764705882353</v>
      </c>
      <c r="T34" s="9">
        <v>2.2916666666666665</v>
      </c>
      <c r="U34" s="9">
        <v>1.0673469387755101</v>
      </c>
      <c r="V34" s="9">
        <v>1.0877598152424943</v>
      </c>
      <c r="W34" s="9">
        <v>1.1965811965811965</v>
      </c>
      <c r="X34" s="9">
        <v>2.596774193548387</v>
      </c>
      <c r="Y34" s="9">
        <v>1.9421487603305785</v>
      </c>
      <c r="Z34" s="9">
        <v>0.75</v>
      </c>
      <c r="AA34" s="9">
        <v>3.5135135135135132</v>
      </c>
      <c r="AB34" s="9">
        <v>6.9007263922518165</v>
      </c>
    </row>
    <row r="35" spans="1:28" hidden="1" x14ac:dyDescent="0.3">
      <c r="A35" s="1">
        <v>130</v>
      </c>
      <c r="B35" s="5">
        <v>9.25</v>
      </c>
      <c r="C35" s="5">
        <v>90.75</v>
      </c>
      <c r="D35" s="5">
        <v>1.94</v>
      </c>
      <c r="E35" s="5">
        <v>1.5</v>
      </c>
      <c r="F35" s="5">
        <v>1.29</v>
      </c>
      <c r="G35" s="6">
        <v>266</v>
      </c>
      <c r="H35" s="6">
        <v>6</v>
      </c>
      <c r="I35" s="6">
        <v>35</v>
      </c>
      <c r="J35" s="6">
        <v>53</v>
      </c>
      <c r="K35" s="6">
        <v>0</v>
      </c>
      <c r="L35" s="6">
        <v>53</v>
      </c>
      <c r="M35" s="6">
        <v>123</v>
      </c>
      <c r="N35" s="6">
        <v>0</v>
      </c>
      <c r="O35" s="2">
        <v>1.9555555555555555</v>
      </c>
      <c r="P35" s="9">
        <v>0.66265060240963847</v>
      </c>
      <c r="Q35" s="9">
        <v>7.4</v>
      </c>
      <c r="R35" s="9">
        <v>1.5730337078651684</v>
      </c>
      <c r="S35" s="9">
        <v>1.1323529411764706</v>
      </c>
      <c r="T35" s="9">
        <v>2.4305555555555554</v>
      </c>
      <c r="U35" s="9">
        <v>1.1959183673469387</v>
      </c>
      <c r="V35" s="9">
        <v>1.2494226327944573</v>
      </c>
      <c r="W35" s="9">
        <v>1.324786324786325</v>
      </c>
      <c r="X35" s="9">
        <v>1.7419354838709677</v>
      </c>
      <c r="Y35" s="9">
        <v>2.1900826446280992</v>
      </c>
      <c r="Z35" s="9">
        <v>1.1666666666666667</v>
      </c>
      <c r="AA35" s="9">
        <v>3.5135135135135132</v>
      </c>
      <c r="AB35" s="9">
        <v>10.835351089588379</v>
      </c>
    </row>
    <row r="36" spans="1:28" hidden="1" x14ac:dyDescent="0.3">
      <c r="A36" s="1">
        <v>134</v>
      </c>
      <c r="B36" s="5">
        <v>3.86</v>
      </c>
      <c r="C36" s="5">
        <v>96.14</v>
      </c>
      <c r="D36" s="5">
        <v>1.55</v>
      </c>
      <c r="E36" s="5">
        <v>0.97</v>
      </c>
      <c r="F36" s="5">
        <v>1.6</v>
      </c>
      <c r="G36" s="6">
        <v>144</v>
      </c>
      <c r="H36" s="6">
        <v>6</v>
      </c>
      <c r="I36" s="6">
        <v>12</v>
      </c>
      <c r="J36" s="6">
        <v>25</v>
      </c>
      <c r="K36" s="6">
        <v>0</v>
      </c>
      <c r="L36" s="6">
        <v>36</v>
      </c>
      <c r="M36" s="6">
        <v>65</v>
      </c>
      <c r="N36" s="6">
        <v>0</v>
      </c>
      <c r="O36" s="2">
        <v>2.3488372093023258</v>
      </c>
      <c r="P36" s="9">
        <v>0.54216867469879515</v>
      </c>
      <c r="Q36" s="9">
        <v>6.8</v>
      </c>
      <c r="R36" s="9">
        <v>1.6853932584269662</v>
      </c>
      <c r="S36" s="9">
        <v>1.161764705882353</v>
      </c>
      <c r="T36" s="9">
        <v>2.5</v>
      </c>
      <c r="U36" s="9">
        <v>1.2204081632653061</v>
      </c>
      <c r="V36" s="9">
        <v>1.210161662817552</v>
      </c>
      <c r="W36" s="9">
        <v>1.4957264957264957</v>
      </c>
      <c r="X36" s="9">
        <v>1.7096774193548387</v>
      </c>
      <c r="Y36" s="9">
        <v>2.1487603305785123</v>
      </c>
      <c r="Z36" s="9">
        <v>0.91666666666666674</v>
      </c>
      <c r="AA36" s="9">
        <v>3.243243243243243</v>
      </c>
      <c r="AB36" s="9">
        <v>12.457627118644069</v>
      </c>
    </row>
    <row r="37" spans="1:28" hidden="1" x14ac:dyDescent="0.3">
      <c r="A37" s="1">
        <v>138</v>
      </c>
      <c r="B37" s="5">
        <v>3.87</v>
      </c>
      <c r="C37" s="5">
        <v>96.13</v>
      </c>
      <c r="D37" s="5">
        <v>1.81</v>
      </c>
      <c r="E37" s="5">
        <v>1.4</v>
      </c>
      <c r="F37" s="5">
        <v>1.29</v>
      </c>
      <c r="G37" s="6">
        <v>7</v>
      </c>
      <c r="H37" s="6">
        <v>4</v>
      </c>
      <c r="I37" s="6">
        <v>2</v>
      </c>
      <c r="J37" s="6">
        <v>2</v>
      </c>
      <c r="K37" s="6">
        <v>0</v>
      </c>
      <c r="L37" s="6">
        <v>1</v>
      </c>
      <c r="M37" s="6">
        <v>2</v>
      </c>
      <c r="N37" s="6">
        <v>0</v>
      </c>
      <c r="O37" s="2">
        <v>0.75</v>
      </c>
      <c r="P37" s="9">
        <v>0.66265060240963847</v>
      </c>
      <c r="Q37" s="9">
        <v>8.1999999999999993</v>
      </c>
      <c r="R37" s="9">
        <v>1.5730337078651684</v>
      </c>
      <c r="S37" s="9">
        <v>1.1470588235294117</v>
      </c>
      <c r="T37" s="9">
        <v>2.4305555555555554</v>
      </c>
      <c r="U37" s="9">
        <v>1.1959183673469387</v>
      </c>
      <c r="V37" s="9">
        <v>1.2609699769053118</v>
      </c>
      <c r="W37" s="9">
        <v>1.3675213675213675</v>
      </c>
      <c r="X37" s="9">
        <v>1.7741935483870968</v>
      </c>
      <c r="Y37" s="9">
        <v>2.2314049586776861</v>
      </c>
      <c r="Z37" s="9">
        <v>1.0833333333333335</v>
      </c>
      <c r="AA37" s="9">
        <v>3.5135135135135132</v>
      </c>
      <c r="AB37" s="9">
        <v>11.501210653753027</v>
      </c>
    </row>
    <row r="38" spans="1:28" hidden="1" x14ac:dyDescent="0.3">
      <c r="A38" s="1">
        <v>142</v>
      </c>
      <c r="B38" s="5">
        <v>3.84</v>
      </c>
      <c r="C38" s="5">
        <v>96.16</v>
      </c>
      <c r="D38" s="5">
        <v>1.97</v>
      </c>
      <c r="E38" s="5">
        <v>1.2</v>
      </c>
      <c r="F38" s="5">
        <v>1.64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2">
        <v>0</v>
      </c>
      <c r="P38" s="9">
        <v>0.60240963855421681</v>
      </c>
      <c r="Q38" s="9">
        <v>7.4</v>
      </c>
      <c r="R38" s="9">
        <v>1.5730337078651684</v>
      </c>
      <c r="S38" s="9">
        <v>1.1176470588235294</v>
      </c>
      <c r="T38" s="9">
        <v>2.5</v>
      </c>
      <c r="U38" s="9">
        <v>1.1979591836734693</v>
      </c>
      <c r="V38" s="9">
        <v>1.2725173210161662</v>
      </c>
      <c r="W38" s="9">
        <v>1.3675213675213675</v>
      </c>
      <c r="X38" s="9">
        <v>1.838709677419355</v>
      </c>
      <c r="Y38" s="9">
        <v>2.1487603305785123</v>
      </c>
      <c r="Z38" s="9">
        <v>1.0833333333333335</v>
      </c>
      <c r="AA38" s="9">
        <v>3.7837837837837838</v>
      </c>
      <c r="AB38" s="9">
        <v>11.331719128329299</v>
      </c>
    </row>
    <row r="39" spans="1:28" hidden="1" x14ac:dyDescent="0.3">
      <c r="A39" s="1">
        <v>146</v>
      </c>
      <c r="B39" s="5">
        <v>0.86</v>
      </c>
      <c r="C39" s="5">
        <v>99.14</v>
      </c>
      <c r="D39" s="5">
        <v>1.63</v>
      </c>
      <c r="E39" s="5">
        <v>0.98</v>
      </c>
      <c r="F39" s="5">
        <v>1.66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2">
        <v>0</v>
      </c>
      <c r="P39" s="9">
        <v>0.48192771084337344</v>
      </c>
      <c r="Q39" s="9">
        <v>6</v>
      </c>
      <c r="R39" s="9">
        <v>1.5730337078651684</v>
      </c>
      <c r="S39" s="9">
        <v>1.0294117647058822</v>
      </c>
      <c r="T39" s="9">
        <v>2.3611111111111112</v>
      </c>
      <c r="U39" s="9">
        <v>1.1734693877551019</v>
      </c>
      <c r="V39" s="9">
        <v>1.2517321016166281</v>
      </c>
      <c r="W39" s="9">
        <v>1.4102564102564104</v>
      </c>
      <c r="X39" s="9">
        <v>1.5967741935483872</v>
      </c>
      <c r="Y39" s="9">
        <v>2.0247933884297522</v>
      </c>
      <c r="Z39" s="9">
        <v>0.83333333333333337</v>
      </c>
      <c r="AA39" s="9">
        <v>3.243243243243243</v>
      </c>
      <c r="AB39" s="9">
        <v>12.590799031476999</v>
      </c>
    </row>
    <row r="40" spans="1:28" hidden="1" x14ac:dyDescent="0.3">
      <c r="A40" s="1">
        <v>150</v>
      </c>
      <c r="B40" s="5">
        <v>1.61</v>
      </c>
      <c r="C40" s="5">
        <v>98.39</v>
      </c>
      <c r="D40" s="5">
        <v>1.98</v>
      </c>
      <c r="E40" s="5">
        <v>1</v>
      </c>
      <c r="F40" s="5">
        <v>1.98</v>
      </c>
      <c r="G40" s="6">
        <v>1</v>
      </c>
      <c r="H40" s="6">
        <v>1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2">
        <v>0</v>
      </c>
      <c r="P40" s="9">
        <v>0.60240963855421681</v>
      </c>
      <c r="Q40" s="9">
        <v>6.6</v>
      </c>
      <c r="R40" s="9">
        <v>1.5730337078651684</v>
      </c>
      <c r="S40" s="9">
        <v>1.0588235294117647</v>
      </c>
      <c r="T40" s="9">
        <v>2.2916666666666665</v>
      </c>
      <c r="U40" s="9">
        <v>1.1877551020408164</v>
      </c>
      <c r="V40" s="9">
        <v>1.5635103926096998</v>
      </c>
      <c r="W40" s="9">
        <v>1.324786324786325</v>
      </c>
      <c r="X40" s="9">
        <v>1.5967741935483872</v>
      </c>
      <c r="Y40" s="9">
        <v>2.5619834710743801</v>
      </c>
      <c r="Z40" s="9">
        <v>1</v>
      </c>
      <c r="AA40" s="9">
        <v>3.5135135135135132</v>
      </c>
      <c r="AB40" s="9">
        <v>11.138014527845037</v>
      </c>
    </row>
    <row r="41" spans="1:28" hidden="1" x14ac:dyDescent="0.3">
      <c r="A41" s="1">
        <v>155</v>
      </c>
      <c r="B41" s="5">
        <v>0.61</v>
      </c>
      <c r="C41" s="5">
        <v>99.39</v>
      </c>
      <c r="D41" s="5">
        <v>1.62</v>
      </c>
      <c r="E41" s="5">
        <v>0.94</v>
      </c>
      <c r="F41" s="5">
        <v>1.72</v>
      </c>
      <c r="G41" s="6">
        <v>237</v>
      </c>
      <c r="H41" s="6">
        <v>7</v>
      </c>
      <c r="I41" s="6">
        <v>13</v>
      </c>
      <c r="J41" s="6">
        <v>28</v>
      </c>
      <c r="K41" s="6">
        <v>1</v>
      </c>
      <c r="L41" s="6">
        <v>98</v>
      </c>
      <c r="M41" s="6">
        <v>95</v>
      </c>
      <c r="N41" s="6">
        <v>0</v>
      </c>
      <c r="O41" s="2">
        <v>4.5952380952380949</v>
      </c>
      <c r="P41" s="9">
        <v>0.48192771084337344</v>
      </c>
      <c r="Q41" s="9">
        <v>5.2</v>
      </c>
      <c r="R41" s="9">
        <v>1.6853932584269662</v>
      </c>
      <c r="S41" s="9">
        <v>1.0588235294117647</v>
      </c>
      <c r="T41" s="9">
        <v>2.3611111111111112</v>
      </c>
      <c r="U41" s="9">
        <v>1.2081632653061223</v>
      </c>
      <c r="V41" s="9">
        <v>1.3949191685912241</v>
      </c>
      <c r="W41" s="9">
        <v>1.4102564102564104</v>
      </c>
      <c r="X41" s="9">
        <v>1.6451612903225805</v>
      </c>
      <c r="Y41" s="9">
        <v>2.2314049586776861</v>
      </c>
      <c r="Z41" s="9">
        <v>0.83333333333333337</v>
      </c>
      <c r="AA41" s="9">
        <v>3.243243243243243</v>
      </c>
      <c r="AB41" s="9">
        <v>10.181598062953995</v>
      </c>
    </row>
    <row r="42" spans="1:28" hidden="1" x14ac:dyDescent="0.3">
      <c r="A42" s="1">
        <v>160</v>
      </c>
      <c r="B42" s="5">
        <v>2.94</v>
      </c>
      <c r="C42" s="5">
        <v>97.06</v>
      </c>
      <c r="D42" s="5">
        <v>1.97</v>
      </c>
      <c r="E42" s="5">
        <v>1.2</v>
      </c>
      <c r="F42" s="5">
        <v>1.64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2">
        <v>0</v>
      </c>
      <c r="P42" s="9">
        <v>0.60240963855421681</v>
      </c>
      <c r="Q42" s="9">
        <v>6.4</v>
      </c>
      <c r="R42" s="9">
        <v>1.4606741573033708</v>
      </c>
      <c r="S42" s="9">
        <v>1.1470588235294117</v>
      </c>
      <c r="T42" s="9">
        <v>2.3611111111111112</v>
      </c>
      <c r="U42" s="9">
        <v>1.1755102040816325</v>
      </c>
      <c r="V42" s="9">
        <v>1.2632794457274827</v>
      </c>
      <c r="W42" s="9">
        <v>1.2820512820512822</v>
      </c>
      <c r="X42" s="9">
        <v>1.9354838709677418</v>
      </c>
      <c r="Y42" s="9">
        <v>2.0247933884297522</v>
      </c>
      <c r="Z42" s="9">
        <v>1.1666666666666667</v>
      </c>
      <c r="AA42" s="9">
        <v>3.5135135135135132</v>
      </c>
      <c r="AB42" s="9">
        <v>10.314769975786925</v>
      </c>
    </row>
    <row r="43" spans="1:28" hidden="1" x14ac:dyDescent="0.3">
      <c r="A43" s="1">
        <v>164</v>
      </c>
      <c r="B43" s="5">
        <v>7.18</v>
      </c>
      <c r="C43" s="5">
        <v>92.82</v>
      </c>
      <c r="D43" s="5">
        <v>1.75</v>
      </c>
      <c r="E43" s="5">
        <v>1.2</v>
      </c>
      <c r="F43" s="5">
        <v>1.46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2">
        <v>0</v>
      </c>
      <c r="P43" s="9">
        <v>0.66265060240963847</v>
      </c>
      <c r="Q43" s="9">
        <v>6.8</v>
      </c>
      <c r="R43" s="9">
        <v>1.4606741573033708</v>
      </c>
      <c r="S43" s="9">
        <v>1.1470588235294117</v>
      </c>
      <c r="T43" s="9">
        <v>2.3611111111111112</v>
      </c>
      <c r="U43" s="9">
        <v>1.1489795918367345</v>
      </c>
      <c r="V43" s="9">
        <v>1.2355658198614319</v>
      </c>
      <c r="W43" s="9">
        <v>1.2393162393162394</v>
      </c>
      <c r="X43" s="9">
        <v>2.032258064516129</v>
      </c>
      <c r="Y43" s="9">
        <v>2.0661157024793391</v>
      </c>
      <c r="Z43" s="9">
        <v>1.1666666666666667</v>
      </c>
      <c r="AA43" s="9">
        <v>3.5135135135135132</v>
      </c>
      <c r="AB43" s="9">
        <v>10.157384987893463</v>
      </c>
    </row>
    <row r="44" spans="1:28" hidden="1" x14ac:dyDescent="0.3">
      <c r="A44" s="1">
        <v>168</v>
      </c>
      <c r="B44" s="5">
        <v>4.91</v>
      </c>
      <c r="C44" s="5">
        <v>95.09</v>
      </c>
      <c r="D44" s="5">
        <v>1.49</v>
      </c>
      <c r="E44" s="5">
        <v>0.98</v>
      </c>
      <c r="F44" s="5">
        <v>1.52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2">
        <v>0</v>
      </c>
      <c r="P44" s="9">
        <v>0.60240963855421681</v>
      </c>
      <c r="Q44" s="9">
        <v>7.8</v>
      </c>
      <c r="R44" s="9">
        <v>1.5730337078651684</v>
      </c>
      <c r="S44" s="9">
        <v>1.1764705882352942</v>
      </c>
      <c r="T44" s="9">
        <v>2.2916666666666665</v>
      </c>
      <c r="U44" s="9">
        <v>1.1102040816326531</v>
      </c>
      <c r="V44" s="9">
        <v>1.2032332563510393</v>
      </c>
      <c r="W44" s="9">
        <v>1.324786324786325</v>
      </c>
      <c r="X44" s="9">
        <v>1.5806451612903227</v>
      </c>
      <c r="Y44" s="9">
        <v>2.2314049586776861</v>
      </c>
      <c r="Z44" s="9">
        <v>1</v>
      </c>
      <c r="AA44" s="9">
        <v>3.5135135135135132</v>
      </c>
      <c r="AB44" s="9">
        <v>10.375302663438257</v>
      </c>
    </row>
    <row r="45" spans="1:28" hidden="1" x14ac:dyDescent="0.3">
      <c r="A45" s="1">
        <v>172</v>
      </c>
      <c r="B45" s="5">
        <v>1.54</v>
      </c>
      <c r="C45" s="5">
        <v>98.46</v>
      </c>
      <c r="D45" s="5">
        <v>1.51</v>
      </c>
      <c r="E45" s="5">
        <v>0.99</v>
      </c>
      <c r="F45" s="5">
        <v>1.53</v>
      </c>
      <c r="G45" s="6">
        <v>47</v>
      </c>
      <c r="H45" s="6">
        <v>3</v>
      </c>
      <c r="I45" s="6">
        <v>0</v>
      </c>
      <c r="J45" s="6">
        <v>5</v>
      </c>
      <c r="K45" s="6">
        <v>0</v>
      </c>
      <c r="L45" s="6">
        <v>34</v>
      </c>
      <c r="M45" s="6">
        <v>8</v>
      </c>
      <c r="N45" s="6">
        <v>0</v>
      </c>
      <c r="O45" s="2">
        <v>8.4</v>
      </c>
      <c r="P45" s="9">
        <v>0.66265060240963847</v>
      </c>
      <c r="Q45" s="9">
        <v>7.2</v>
      </c>
      <c r="R45" s="9">
        <v>1.4606741573033708</v>
      </c>
      <c r="S45" s="9">
        <v>1.1764705882352942</v>
      </c>
      <c r="T45" s="9">
        <v>2.2222222222222223</v>
      </c>
      <c r="U45" s="9">
        <v>1.1367346938775511</v>
      </c>
      <c r="V45" s="9">
        <v>1.4411085450346421</v>
      </c>
      <c r="W45" s="9">
        <v>1.324786324786325</v>
      </c>
      <c r="X45" s="9">
        <v>1.5</v>
      </c>
      <c r="Y45" s="9">
        <v>2.7685950413223139</v>
      </c>
      <c r="Z45" s="9">
        <v>0.91666666666666674</v>
      </c>
      <c r="AA45" s="9">
        <v>4.3243243243243237</v>
      </c>
      <c r="AB45" s="9">
        <v>12.239709443099274</v>
      </c>
    </row>
    <row r="46" spans="1:28" hidden="1" x14ac:dyDescent="0.3">
      <c r="A46" s="1">
        <v>176</v>
      </c>
      <c r="B46" s="5">
        <v>0.46</v>
      </c>
      <c r="C46" s="5">
        <v>99.54</v>
      </c>
      <c r="D46" s="5">
        <v>1.68</v>
      </c>
      <c r="E46" s="5">
        <v>1</v>
      </c>
      <c r="F46" s="5">
        <v>1.68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2">
        <v>0</v>
      </c>
      <c r="P46" s="9">
        <v>0.7831325301204819</v>
      </c>
      <c r="Q46" s="9">
        <v>8.1999999999999993</v>
      </c>
      <c r="R46" s="9">
        <v>1.5730337078651684</v>
      </c>
      <c r="S46" s="9">
        <v>1.2058823529411764</v>
      </c>
      <c r="T46" s="9">
        <v>2.3611111111111112</v>
      </c>
      <c r="U46" s="9">
        <v>1.1734693877551019</v>
      </c>
      <c r="V46" s="9">
        <v>1.5311778290993072</v>
      </c>
      <c r="W46" s="9">
        <v>1.3675213675213675</v>
      </c>
      <c r="X46" s="9">
        <v>1.5483870967741935</v>
      </c>
      <c r="Y46" s="9">
        <v>3.0578512396694215</v>
      </c>
      <c r="Z46" s="9">
        <v>1</v>
      </c>
      <c r="AA46" s="9">
        <v>4.8648648648648649</v>
      </c>
      <c r="AB46" s="9">
        <v>12.651331719128331</v>
      </c>
    </row>
    <row r="47" spans="1:28" hidden="1" x14ac:dyDescent="0.3">
      <c r="A47" s="1">
        <v>180</v>
      </c>
      <c r="B47" s="5">
        <v>0.56999999999999995</v>
      </c>
      <c r="C47" s="5">
        <v>99.43</v>
      </c>
      <c r="D47" s="5">
        <v>1.62</v>
      </c>
      <c r="E47" s="5">
        <v>0.9</v>
      </c>
      <c r="F47" s="5">
        <v>1.8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2">
        <v>0</v>
      </c>
      <c r="P47" s="9">
        <v>0.84337349397590355</v>
      </c>
      <c r="Q47" s="9">
        <v>9.8000000000000007</v>
      </c>
      <c r="R47" s="9">
        <v>1.6853932584269662</v>
      </c>
      <c r="S47" s="9">
        <v>1.25</v>
      </c>
      <c r="T47" s="9">
        <v>2.4305555555555554</v>
      </c>
      <c r="U47" s="9">
        <v>1.1632653061224489</v>
      </c>
      <c r="V47" s="9">
        <v>1.4387990762124712</v>
      </c>
      <c r="W47" s="9">
        <v>1.4102564102564104</v>
      </c>
      <c r="X47" s="9">
        <v>1.5483870967741935</v>
      </c>
      <c r="Y47" s="9">
        <v>3.1818181818181821</v>
      </c>
      <c r="Z47" s="9">
        <v>0.91666666666666674</v>
      </c>
      <c r="AA47" s="9">
        <v>5.4054054054054053</v>
      </c>
      <c r="AB47" s="9">
        <v>14.055690072639226</v>
      </c>
    </row>
    <row r="48" spans="1:28" hidden="1" x14ac:dyDescent="0.3">
      <c r="A48" s="1">
        <v>185</v>
      </c>
      <c r="B48" s="5">
        <v>0.46</v>
      </c>
      <c r="C48" s="5">
        <v>99.54</v>
      </c>
      <c r="D48" s="5">
        <v>1.6</v>
      </c>
      <c r="E48" s="5">
        <v>0.85</v>
      </c>
      <c r="F48" s="5">
        <v>1.88</v>
      </c>
      <c r="G48" s="6">
        <v>208</v>
      </c>
      <c r="H48" s="6">
        <v>6</v>
      </c>
      <c r="I48" s="6">
        <v>11</v>
      </c>
      <c r="J48" s="6">
        <v>17</v>
      </c>
      <c r="K48" s="6">
        <v>1</v>
      </c>
      <c r="L48" s="6">
        <v>149</v>
      </c>
      <c r="M48" s="6">
        <v>28</v>
      </c>
      <c r="N48" s="6">
        <v>0</v>
      </c>
      <c r="O48" s="2">
        <v>5.9</v>
      </c>
      <c r="P48" s="9">
        <v>0.84337349397590355</v>
      </c>
      <c r="Q48" s="9">
        <v>10</v>
      </c>
      <c r="R48" s="9">
        <v>1.6853932584269662</v>
      </c>
      <c r="S48" s="9">
        <v>1.2794117647058822</v>
      </c>
      <c r="T48" s="9">
        <v>2.4305555555555554</v>
      </c>
      <c r="U48" s="9">
        <v>1.2244897959183672</v>
      </c>
      <c r="V48" s="9">
        <v>1.5542725173210161</v>
      </c>
      <c r="W48" s="9">
        <v>1.4102564102564104</v>
      </c>
      <c r="X48" s="9">
        <v>1.661290322580645</v>
      </c>
      <c r="Y48" s="9">
        <v>3.2644628099173554</v>
      </c>
      <c r="Z48" s="9">
        <v>0.91666666666666674</v>
      </c>
      <c r="AA48" s="9">
        <v>5.1351351351351351</v>
      </c>
      <c r="AB48" s="9">
        <v>12.929782082324456</v>
      </c>
    </row>
    <row r="49" spans="1:28" hidden="1" x14ac:dyDescent="0.3">
      <c r="A49" s="1">
        <v>189</v>
      </c>
      <c r="B49" s="5">
        <v>0.66</v>
      </c>
      <c r="C49" s="5">
        <v>99.34</v>
      </c>
      <c r="D49" s="5">
        <v>1.8</v>
      </c>
      <c r="E49" s="5">
        <v>0.88</v>
      </c>
      <c r="F49" s="5">
        <v>2.0499999999999998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2">
        <v>0</v>
      </c>
      <c r="P49" s="9">
        <v>0.7831325301204819</v>
      </c>
      <c r="Q49" s="9">
        <v>8</v>
      </c>
      <c r="R49" s="9">
        <v>1.6853932584269662</v>
      </c>
      <c r="S49" s="9">
        <v>1.25</v>
      </c>
      <c r="T49" s="9">
        <v>2.4305555555555554</v>
      </c>
      <c r="U49" s="9">
        <v>1.2061224489795919</v>
      </c>
      <c r="V49" s="9">
        <v>1.6235565819861433</v>
      </c>
      <c r="W49" s="9">
        <v>1.3675213675213675</v>
      </c>
      <c r="X49" s="9">
        <v>1.5806451612903227</v>
      </c>
      <c r="Y49" s="9">
        <v>3.1404958677685952</v>
      </c>
      <c r="Z49" s="9">
        <v>0.91666666666666674</v>
      </c>
      <c r="AA49" s="9">
        <v>5.4054054054054053</v>
      </c>
      <c r="AB49" s="9">
        <v>11.234866828087167</v>
      </c>
    </row>
    <row r="50" spans="1:28" hidden="1" x14ac:dyDescent="0.3">
      <c r="A50" s="1">
        <v>193</v>
      </c>
      <c r="B50" s="5">
        <v>0.65</v>
      </c>
      <c r="C50" s="5">
        <v>99.35</v>
      </c>
      <c r="D50" s="5">
        <v>1.71</v>
      </c>
      <c r="E50" s="5">
        <v>0.88</v>
      </c>
      <c r="F50" s="5">
        <v>1.94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2">
        <v>0</v>
      </c>
      <c r="P50" s="9">
        <v>0.72289156626506013</v>
      </c>
      <c r="Q50" s="9">
        <v>8.1999999999999993</v>
      </c>
      <c r="R50" s="9">
        <v>1.6853932584269662</v>
      </c>
      <c r="S50" s="9">
        <v>1.3823529411764706</v>
      </c>
      <c r="T50" s="9">
        <v>2.5</v>
      </c>
      <c r="U50" s="9">
        <v>1.2142857142857142</v>
      </c>
      <c r="V50" s="9">
        <v>1.6420323325635104</v>
      </c>
      <c r="W50" s="9">
        <v>1.4102564102564104</v>
      </c>
      <c r="X50" s="9">
        <v>1.6129032258064517</v>
      </c>
      <c r="Y50" s="9">
        <v>3.1818181818181821</v>
      </c>
      <c r="Z50" s="9">
        <v>0.83333333333333337</v>
      </c>
      <c r="AA50" s="9">
        <v>5.4054054054054053</v>
      </c>
      <c r="AB50" s="9">
        <v>10.932203389830509</v>
      </c>
    </row>
    <row r="51" spans="1:28" hidden="1" x14ac:dyDescent="0.3">
      <c r="A51" s="1">
        <v>198</v>
      </c>
      <c r="B51" s="5">
        <v>1.06</v>
      </c>
      <c r="C51" s="5">
        <v>98.94</v>
      </c>
      <c r="D51" s="5">
        <v>1.62</v>
      </c>
      <c r="E51" s="5">
        <v>0.9</v>
      </c>
      <c r="F51" s="5">
        <v>1.8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2">
        <v>0</v>
      </c>
      <c r="P51" s="9">
        <v>0.72289156626506013</v>
      </c>
      <c r="Q51" s="9">
        <v>8.6</v>
      </c>
      <c r="R51" s="9">
        <v>1.6853932584269662</v>
      </c>
      <c r="S51" s="9">
        <v>1.2794117647058822</v>
      </c>
      <c r="T51" s="9">
        <v>2.3611111111111112</v>
      </c>
      <c r="U51" s="9">
        <v>1.1836734693877551</v>
      </c>
      <c r="V51" s="9">
        <v>1.5935334872979214</v>
      </c>
      <c r="W51" s="9">
        <v>1.4102564102564104</v>
      </c>
      <c r="X51" s="9">
        <v>1.5483870967741935</v>
      </c>
      <c r="Y51" s="9">
        <v>3.1404958677685952</v>
      </c>
      <c r="Z51" s="9">
        <v>0.75</v>
      </c>
      <c r="AA51" s="9">
        <v>5.4054054054054053</v>
      </c>
      <c r="AB51" s="9">
        <v>10.338983050847459</v>
      </c>
    </row>
    <row r="52" spans="1:28" hidden="1" x14ac:dyDescent="0.3">
      <c r="A52" s="1">
        <v>202</v>
      </c>
      <c r="B52" s="5">
        <v>0.5</v>
      </c>
      <c r="C52" s="5">
        <v>99.5</v>
      </c>
      <c r="D52" s="5">
        <v>1.48</v>
      </c>
      <c r="E52" s="5">
        <v>0.87</v>
      </c>
      <c r="F52" s="5">
        <v>1.7</v>
      </c>
      <c r="G52" s="6">
        <v>76</v>
      </c>
      <c r="H52" s="6">
        <v>6</v>
      </c>
      <c r="I52" s="6">
        <v>1</v>
      </c>
      <c r="J52" s="6">
        <v>12</v>
      </c>
      <c r="K52" s="6">
        <v>0</v>
      </c>
      <c r="L52" s="6">
        <v>43</v>
      </c>
      <c r="M52" s="6">
        <v>17</v>
      </c>
      <c r="N52" s="6">
        <v>0</v>
      </c>
      <c r="O52" s="2">
        <v>4.6923076923076925</v>
      </c>
      <c r="P52" s="9">
        <v>0.66265060240963847</v>
      </c>
      <c r="Q52" s="9">
        <v>7.6</v>
      </c>
      <c r="R52" s="9">
        <v>1.5730337078651684</v>
      </c>
      <c r="S52" s="9">
        <v>1.3823529411764706</v>
      </c>
      <c r="T52" s="9">
        <v>2.3611111111111112</v>
      </c>
      <c r="U52" s="9">
        <v>1.2081632653061223</v>
      </c>
      <c r="V52" s="9">
        <v>1.6651270207852193</v>
      </c>
      <c r="W52" s="9">
        <v>1.4102564102564104</v>
      </c>
      <c r="X52" s="9">
        <v>1.5806451612903227</v>
      </c>
      <c r="Y52" s="9">
        <v>3.1404958677685952</v>
      </c>
      <c r="Z52" s="9">
        <v>0.83333333333333337</v>
      </c>
      <c r="AA52" s="9">
        <v>5.1351351351351351</v>
      </c>
      <c r="AB52" s="9">
        <v>9.8789346246973366</v>
      </c>
    </row>
    <row r="53" spans="1:28" hidden="1" x14ac:dyDescent="0.3">
      <c r="A53" s="1">
        <v>207</v>
      </c>
      <c r="B53" s="5">
        <v>0.75</v>
      </c>
      <c r="C53" s="5">
        <v>99.25</v>
      </c>
      <c r="D53" s="5">
        <v>1.51</v>
      </c>
      <c r="E53" s="5">
        <v>0.87</v>
      </c>
      <c r="F53" s="5">
        <v>1.74</v>
      </c>
      <c r="G53" s="6">
        <v>193</v>
      </c>
      <c r="H53" s="6">
        <v>6</v>
      </c>
      <c r="I53" s="6">
        <v>12</v>
      </c>
      <c r="J53" s="6">
        <v>22</v>
      </c>
      <c r="K53" s="6">
        <v>1</v>
      </c>
      <c r="L53" s="6">
        <v>114</v>
      </c>
      <c r="M53" s="6">
        <v>43</v>
      </c>
      <c r="N53" s="6">
        <v>0</v>
      </c>
      <c r="O53" s="2">
        <v>4.6470588235294121</v>
      </c>
      <c r="P53" s="9">
        <v>0.72289156626506013</v>
      </c>
      <c r="Q53" s="9">
        <v>8.4</v>
      </c>
      <c r="R53" s="9">
        <v>1.6853932584269662</v>
      </c>
      <c r="S53" s="9">
        <v>1.3970588235294117</v>
      </c>
      <c r="T53" s="9">
        <v>2.4305555555555554</v>
      </c>
      <c r="U53" s="9">
        <v>1.2265306122448978</v>
      </c>
      <c r="V53" s="9">
        <v>1.6420323325635104</v>
      </c>
      <c r="W53" s="9">
        <v>1.4102564102564104</v>
      </c>
      <c r="X53" s="9">
        <v>1.6129032258064517</v>
      </c>
      <c r="Y53" s="9">
        <v>3.0991735537190084</v>
      </c>
      <c r="Z53" s="9">
        <v>0.83333333333333337</v>
      </c>
      <c r="AA53" s="9">
        <v>5.1351351351351351</v>
      </c>
      <c r="AB53" s="9">
        <v>11.198547215496369</v>
      </c>
    </row>
    <row r="54" spans="1:28" hidden="1" x14ac:dyDescent="0.3">
      <c r="A54" s="1">
        <v>212</v>
      </c>
      <c r="B54" s="5">
        <v>0.67</v>
      </c>
      <c r="C54" s="5">
        <v>99.33</v>
      </c>
      <c r="D54" s="5">
        <v>1.5</v>
      </c>
      <c r="E54" s="5">
        <v>0.89</v>
      </c>
      <c r="F54" s="5">
        <v>1.69</v>
      </c>
      <c r="G54" s="6">
        <v>17</v>
      </c>
      <c r="H54" s="6">
        <v>4</v>
      </c>
      <c r="I54" s="6">
        <v>2</v>
      </c>
      <c r="J54" s="6">
        <v>0</v>
      </c>
      <c r="K54" s="6">
        <v>1</v>
      </c>
      <c r="L54" s="6">
        <v>12</v>
      </c>
      <c r="M54" s="6">
        <v>2</v>
      </c>
      <c r="N54" s="6">
        <v>0</v>
      </c>
      <c r="O54" s="2">
        <v>7</v>
      </c>
      <c r="P54" s="9">
        <v>0.66265060240963847</v>
      </c>
      <c r="Q54" s="9">
        <v>6.6</v>
      </c>
      <c r="R54" s="9">
        <v>1.5730337078651684</v>
      </c>
      <c r="S54" s="9">
        <v>1.2941176470588236</v>
      </c>
      <c r="T54" s="9">
        <v>2.4305555555555554</v>
      </c>
      <c r="U54" s="9">
        <v>1.2163265306122448</v>
      </c>
      <c r="V54" s="9">
        <v>1.6789838337182448</v>
      </c>
      <c r="W54" s="9">
        <v>1.4102564102564104</v>
      </c>
      <c r="X54" s="9">
        <v>1.5967741935483872</v>
      </c>
      <c r="Y54" s="9">
        <v>2.9752066115702482</v>
      </c>
      <c r="Z54" s="9">
        <v>0.91666666666666674</v>
      </c>
      <c r="AA54" s="9">
        <v>5.1351351351351351</v>
      </c>
      <c r="AB54" s="9">
        <v>10.677966101694915</v>
      </c>
    </row>
    <row r="55" spans="1:28" hidden="1" x14ac:dyDescent="0.3">
      <c r="A55" s="1">
        <v>217</v>
      </c>
      <c r="B55" s="5">
        <v>0.75</v>
      </c>
      <c r="C55" s="5">
        <v>99.25</v>
      </c>
      <c r="D55" s="5">
        <v>1.53</v>
      </c>
      <c r="E55" s="5">
        <v>0.96</v>
      </c>
      <c r="F55" s="5">
        <v>1.59</v>
      </c>
      <c r="G55" s="6">
        <v>114</v>
      </c>
      <c r="H55" s="6">
        <v>5</v>
      </c>
      <c r="I55" s="6">
        <v>1</v>
      </c>
      <c r="J55" s="6">
        <v>5</v>
      </c>
      <c r="K55" s="6">
        <v>0</v>
      </c>
      <c r="L55" s="6">
        <v>9</v>
      </c>
      <c r="M55" s="6">
        <v>8</v>
      </c>
      <c r="N55" s="6">
        <v>0</v>
      </c>
      <c r="O55" s="2">
        <v>2.8333333333333335</v>
      </c>
      <c r="P55" s="9">
        <v>0.66265060240963847</v>
      </c>
      <c r="Q55" s="9">
        <v>7</v>
      </c>
      <c r="R55" s="9">
        <v>1.6853932584269662</v>
      </c>
      <c r="S55" s="9">
        <v>1.25</v>
      </c>
      <c r="T55" s="9">
        <v>2.5</v>
      </c>
      <c r="U55" s="9">
        <v>1.2224489795918367</v>
      </c>
      <c r="V55" s="9">
        <v>1.7113163972286374</v>
      </c>
      <c r="W55" s="9">
        <v>1.4102564102564104</v>
      </c>
      <c r="X55" s="9">
        <v>1.6129032258064517</v>
      </c>
      <c r="Y55" s="9">
        <v>3.0578512396694215</v>
      </c>
      <c r="Z55" s="9">
        <v>0.91666666666666674</v>
      </c>
      <c r="AA55" s="9">
        <v>4.8648648648648649</v>
      </c>
      <c r="AB55" s="9">
        <v>10.581113801452785</v>
      </c>
    </row>
    <row r="56" spans="1:28" hidden="1" x14ac:dyDescent="0.3">
      <c r="A56" s="1">
        <v>221</v>
      </c>
      <c r="B56" s="5">
        <v>0.7</v>
      </c>
      <c r="C56" s="5">
        <v>99.3</v>
      </c>
      <c r="D56" s="5">
        <v>1.5</v>
      </c>
      <c r="E56" s="5">
        <v>0.92</v>
      </c>
      <c r="F56" s="5">
        <v>1.63</v>
      </c>
      <c r="G56" s="6">
        <v>169</v>
      </c>
      <c r="H56" s="6">
        <v>7</v>
      </c>
      <c r="I56" s="6">
        <v>7</v>
      </c>
      <c r="J56" s="6">
        <v>15</v>
      </c>
      <c r="K56" s="6">
        <v>0</v>
      </c>
      <c r="L56" s="6">
        <v>118</v>
      </c>
      <c r="M56" s="6">
        <v>22</v>
      </c>
      <c r="N56" s="6">
        <v>0</v>
      </c>
      <c r="O56" s="2">
        <v>5.6</v>
      </c>
      <c r="P56" s="9">
        <v>0.66265060240963847</v>
      </c>
      <c r="Q56" s="9">
        <v>7</v>
      </c>
      <c r="R56" s="9">
        <v>1.6853932584269662</v>
      </c>
      <c r="S56" s="9">
        <v>1.2794117647058822</v>
      </c>
      <c r="T56" s="9">
        <v>2.5694444444444442</v>
      </c>
      <c r="U56" s="9">
        <v>1.2612244897959182</v>
      </c>
      <c r="V56" s="9">
        <v>1.8337182448036951</v>
      </c>
      <c r="W56" s="9">
        <v>1.4529914529914532</v>
      </c>
      <c r="X56" s="9">
        <v>1.6935483870967742</v>
      </c>
      <c r="Y56" s="9">
        <v>3.1404958677685952</v>
      </c>
      <c r="Z56" s="9">
        <v>0.91666666666666674</v>
      </c>
      <c r="AA56" s="9">
        <v>5.1351351351351351</v>
      </c>
      <c r="AB56" s="9">
        <v>10.205811138014528</v>
      </c>
    </row>
    <row r="57" spans="1:28" hidden="1" x14ac:dyDescent="0.3">
      <c r="A57" s="1">
        <v>225</v>
      </c>
      <c r="B57" s="5">
        <v>0.6</v>
      </c>
      <c r="C57" s="5">
        <v>99.4</v>
      </c>
      <c r="D57" s="5">
        <v>1.46</v>
      </c>
      <c r="E57" s="5">
        <v>0.92</v>
      </c>
      <c r="F57" s="5">
        <v>1.59</v>
      </c>
      <c r="G57" s="6">
        <v>186</v>
      </c>
      <c r="H57" s="6">
        <v>14</v>
      </c>
      <c r="I57" s="6">
        <v>6</v>
      </c>
      <c r="J57" s="6">
        <v>19</v>
      </c>
      <c r="K57" s="6">
        <v>12</v>
      </c>
      <c r="L57" s="6">
        <v>12</v>
      </c>
      <c r="M57" s="6">
        <v>19</v>
      </c>
      <c r="N57" s="6">
        <v>0</v>
      </c>
      <c r="O57" s="2">
        <v>1.1333333333333333</v>
      </c>
      <c r="P57" s="9">
        <v>0.54216867469879515</v>
      </c>
      <c r="Q57" s="9">
        <v>5.6</v>
      </c>
      <c r="R57" s="9">
        <v>1.797752808988764</v>
      </c>
      <c r="S57" s="9">
        <v>1.3529411764705883</v>
      </c>
      <c r="T57" s="9">
        <v>2.5694444444444442</v>
      </c>
      <c r="U57" s="9">
        <v>1.2877551020408162</v>
      </c>
      <c r="V57" s="9">
        <v>2.2240184757505772</v>
      </c>
      <c r="W57" s="9">
        <v>1.4957264957264957</v>
      </c>
      <c r="X57" s="9">
        <v>1.7258064516129032</v>
      </c>
      <c r="Y57" s="9">
        <v>2.9338842975206614</v>
      </c>
      <c r="Z57" s="9">
        <v>0.83333333333333337</v>
      </c>
      <c r="AA57" s="9">
        <v>4.8648648648648649</v>
      </c>
      <c r="AB57" s="9">
        <v>8.1355932203389845</v>
      </c>
    </row>
    <row r="58" spans="1:28" x14ac:dyDescent="0.3">
      <c r="A58" s="1">
        <v>229</v>
      </c>
      <c r="B58" s="5">
        <v>0.82</v>
      </c>
      <c r="C58" s="5">
        <v>99.18</v>
      </c>
      <c r="D58" s="5">
        <v>1.44</v>
      </c>
      <c r="E58" s="5">
        <v>0.84</v>
      </c>
      <c r="F58" s="5">
        <v>1.71</v>
      </c>
      <c r="G58" s="6">
        <v>408</v>
      </c>
      <c r="H58" s="6">
        <v>14</v>
      </c>
      <c r="I58" s="6">
        <v>3</v>
      </c>
      <c r="J58" s="6">
        <v>9</v>
      </c>
      <c r="K58" s="6">
        <v>13</v>
      </c>
      <c r="L58" s="6">
        <v>133</v>
      </c>
      <c r="M58" s="6">
        <v>31</v>
      </c>
      <c r="N58" s="6">
        <v>7</v>
      </c>
      <c r="O58" s="2">
        <v>12.357142857142858</v>
      </c>
      <c r="P58" s="9">
        <v>0.66265060240963847</v>
      </c>
      <c r="Q58" s="9">
        <v>9.6</v>
      </c>
      <c r="R58" s="9">
        <v>1.6853932584269662</v>
      </c>
      <c r="S58" s="9">
        <v>1.3088235294117647</v>
      </c>
      <c r="T58" s="9">
        <v>2.6388888888888888</v>
      </c>
      <c r="U58" s="9">
        <v>1.1795918367346938</v>
      </c>
      <c r="V58" s="9">
        <v>1.7090069284064666</v>
      </c>
      <c r="W58" s="9">
        <v>1.4529914529914532</v>
      </c>
      <c r="X58" s="9">
        <v>1.5645161290322582</v>
      </c>
      <c r="Y58" s="9">
        <v>3.5123966942148761</v>
      </c>
      <c r="Z58" s="9">
        <v>0.83333333333333337</v>
      </c>
      <c r="AA58" s="9">
        <v>5.4054054054054053</v>
      </c>
      <c r="AB58" s="9">
        <v>15.823244552058112</v>
      </c>
    </row>
    <row r="59" spans="1:28" x14ac:dyDescent="0.3">
      <c r="A59" s="1">
        <v>233</v>
      </c>
      <c r="B59" s="5">
        <v>0.68</v>
      </c>
      <c r="C59" s="5">
        <v>99.32</v>
      </c>
      <c r="D59" s="5">
        <v>1.51</v>
      </c>
      <c r="E59" s="5">
        <v>0.9</v>
      </c>
      <c r="F59" s="5">
        <v>1.68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2">
        <v>0</v>
      </c>
      <c r="P59" s="9">
        <v>0.84337349397590355</v>
      </c>
      <c r="Q59" s="9">
        <v>11.8</v>
      </c>
      <c r="R59" s="9">
        <v>1.6853932584269662</v>
      </c>
      <c r="S59" s="9">
        <v>1.3529411764705883</v>
      </c>
      <c r="T59" s="9">
        <v>2.5694444444444442</v>
      </c>
      <c r="U59" s="9">
        <v>1.1591836734693877</v>
      </c>
      <c r="V59" s="9">
        <v>2.323325635103926</v>
      </c>
      <c r="W59" s="9">
        <v>1.4102564102564104</v>
      </c>
      <c r="X59" s="9">
        <v>1.467741935483871</v>
      </c>
      <c r="Y59" s="9">
        <v>3.71900826446281</v>
      </c>
      <c r="Z59" s="9">
        <v>1</v>
      </c>
      <c r="AA59" s="9">
        <v>5.9459459459459456</v>
      </c>
      <c r="AB59" s="9">
        <v>13.510895883777241</v>
      </c>
    </row>
    <row r="60" spans="1:28" x14ac:dyDescent="0.3">
      <c r="A60" s="1">
        <v>237</v>
      </c>
      <c r="B60" s="5">
        <v>1.28</v>
      </c>
      <c r="C60" s="5">
        <v>98.72</v>
      </c>
      <c r="D60" s="5">
        <v>1.53</v>
      </c>
      <c r="E60" s="5">
        <v>0.93</v>
      </c>
      <c r="F60" s="5">
        <v>1.65</v>
      </c>
      <c r="G60" s="6">
        <v>231</v>
      </c>
      <c r="H60" s="6">
        <v>12</v>
      </c>
      <c r="I60" s="6">
        <v>21</v>
      </c>
      <c r="J60" s="6">
        <v>14</v>
      </c>
      <c r="K60" s="6">
        <v>26</v>
      </c>
      <c r="L60" s="6">
        <v>99</v>
      </c>
      <c r="M60" s="6">
        <v>18</v>
      </c>
      <c r="N60" s="6">
        <v>41</v>
      </c>
      <c r="O60" s="2">
        <v>3.8780487804878048</v>
      </c>
      <c r="P60" s="9">
        <v>0.7831325301204819</v>
      </c>
      <c r="Q60" s="9">
        <v>11.2</v>
      </c>
      <c r="R60" s="9">
        <v>1.5730337078651684</v>
      </c>
      <c r="S60" s="9">
        <v>1.3235294117647058</v>
      </c>
      <c r="T60" s="9">
        <v>2.4305555555555554</v>
      </c>
      <c r="U60" s="9">
        <v>1.1408163265306122</v>
      </c>
      <c r="V60" s="9">
        <v>1.581986143187067</v>
      </c>
      <c r="W60" s="9">
        <v>1.3675213675213675</v>
      </c>
      <c r="X60" s="9">
        <v>1.4354838709677418</v>
      </c>
      <c r="Y60" s="9">
        <v>3.4297520661157024</v>
      </c>
      <c r="Z60" s="9">
        <v>0.91666666666666674</v>
      </c>
      <c r="AA60" s="9">
        <v>5.4054054054054053</v>
      </c>
      <c r="AB60" s="9">
        <v>13.631961259079905</v>
      </c>
    </row>
    <row r="61" spans="1:28" x14ac:dyDescent="0.3">
      <c r="A61" s="17" t="s">
        <v>28</v>
      </c>
      <c r="B61" s="15">
        <f>MAX(B3:B60)</f>
        <v>9.25</v>
      </c>
      <c r="C61" s="15">
        <f t="shared" ref="C61:AB61" si="0">MAX(C3:C60)</f>
        <v>99.95</v>
      </c>
      <c r="D61" s="15">
        <f t="shared" si="0"/>
        <v>2.9</v>
      </c>
      <c r="E61" s="15">
        <f t="shared" si="0"/>
        <v>1.5</v>
      </c>
      <c r="F61" s="15">
        <f t="shared" si="0"/>
        <v>3.7</v>
      </c>
      <c r="G61" s="15">
        <f t="shared" si="0"/>
        <v>408</v>
      </c>
      <c r="H61" s="15">
        <f t="shared" si="0"/>
        <v>16</v>
      </c>
      <c r="I61" s="15">
        <f t="shared" si="0"/>
        <v>35</v>
      </c>
      <c r="J61" s="15">
        <f t="shared" si="0"/>
        <v>53</v>
      </c>
      <c r="K61" s="15">
        <f t="shared" si="0"/>
        <v>26</v>
      </c>
      <c r="L61" s="15">
        <f t="shared" si="0"/>
        <v>149</v>
      </c>
      <c r="M61" s="15">
        <f t="shared" si="0"/>
        <v>123</v>
      </c>
      <c r="N61" s="15">
        <f t="shared" si="0"/>
        <v>41</v>
      </c>
      <c r="O61" s="15">
        <f t="shared" si="0"/>
        <v>12.357142857142858</v>
      </c>
      <c r="P61" s="15">
        <f t="shared" si="0"/>
        <v>0.84337349397590355</v>
      </c>
      <c r="Q61" s="15">
        <f t="shared" si="0"/>
        <v>11.8</v>
      </c>
      <c r="R61" s="15">
        <f t="shared" si="0"/>
        <v>1.797752808988764</v>
      </c>
      <c r="S61" s="15">
        <f t="shared" si="0"/>
        <v>1.3970588235294117</v>
      </c>
      <c r="T61" s="15">
        <f t="shared" si="0"/>
        <v>2.6388888888888888</v>
      </c>
      <c r="U61" s="15">
        <f t="shared" si="0"/>
        <v>1.2877551020408162</v>
      </c>
      <c r="V61" s="15">
        <f t="shared" si="0"/>
        <v>2.323325635103926</v>
      </c>
      <c r="W61" s="15">
        <f t="shared" si="0"/>
        <v>1.4957264957264957</v>
      </c>
      <c r="X61" s="15">
        <f t="shared" si="0"/>
        <v>3.5</v>
      </c>
      <c r="Y61" s="15">
        <f t="shared" si="0"/>
        <v>3.71900826446281</v>
      </c>
      <c r="Z61" s="15">
        <f t="shared" si="0"/>
        <v>1.1666666666666667</v>
      </c>
      <c r="AA61" s="15">
        <f t="shared" si="0"/>
        <v>5.9459459459459456</v>
      </c>
      <c r="AB61" s="15">
        <f t="shared" si="0"/>
        <v>15.823244552058112</v>
      </c>
    </row>
    <row r="62" spans="1:28" x14ac:dyDescent="0.3">
      <c r="A62" s="17" t="s">
        <v>29</v>
      </c>
      <c r="B62" s="15">
        <f>MIN(B3:B60)</f>
        <v>0.05</v>
      </c>
      <c r="C62" s="15">
        <f t="shared" ref="C62:AB62" si="1">MIN(C3:C60)</f>
        <v>90.75</v>
      </c>
      <c r="D62" s="15">
        <f t="shared" si="1"/>
        <v>1.44</v>
      </c>
      <c r="E62" s="15">
        <f t="shared" si="1"/>
        <v>0.51</v>
      </c>
      <c r="F62" s="15">
        <f t="shared" si="1"/>
        <v>1.29</v>
      </c>
      <c r="G62" s="15">
        <f t="shared" si="1"/>
        <v>0</v>
      </c>
      <c r="H62" s="15">
        <f t="shared" si="1"/>
        <v>0</v>
      </c>
      <c r="I62" s="15">
        <f t="shared" si="1"/>
        <v>0</v>
      </c>
      <c r="J62" s="15">
        <f t="shared" si="1"/>
        <v>0</v>
      </c>
      <c r="K62" s="15">
        <f t="shared" si="1"/>
        <v>0</v>
      </c>
      <c r="L62" s="15">
        <f t="shared" si="1"/>
        <v>0</v>
      </c>
      <c r="M62" s="15">
        <f t="shared" si="1"/>
        <v>0</v>
      </c>
      <c r="N62" s="15">
        <f t="shared" si="1"/>
        <v>0</v>
      </c>
      <c r="O62" s="15">
        <f t="shared" si="1"/>
        <v>0</v>
      </c>
      <c r="P62" s="15">
        <f t="shared" si="1"/>
        <v>0.48192771084337344</v>
      </c>
      <c r="Q62" s="15">
        <f t="shared" si="1"/>
        <v>2.6</v>
      </c>
      <c r="R62" s="15">
        <f t="shared" si="1"/>
        <v>1.1235955056179774</v>
      </c>
      <c r="S62" s="15">
        <f t="shared" si="1"/>
        <v>1.0294117647058822</v>
      </c>
      <c r="T62" s="15">
        <f t="shared" si="1"/>
        <v>2.1527777777777777</v>
      </c>
      <c r="U62" s="15">
        <f t="shared" si="1"/>
        <v>1.0346938775510204</v>
      </c>
      <c r="V62" s="15">
        <f t="shared" si="1"/>
        <v>1.0300230946882216</v>
      </c>
      <c r="W62" s="15">
        <f t="shared" si="1"/>
        <v>1.1111111111111112</v>
      </c>
      <c r="X62" s="15">
        <f t="shared" si="1"/>
        <v>1.4354838709677418</v>
      </c>
      <c r="Y62" s="15">
        <f t="shared" si="1"/>
        <v>1.3636363636363638</v>
      </c>
      <c r="Z62" s="15">
        <f t="shared" si="1"/>
        <v>0.5</v>
      </c>
      <c r="AA62" s="15">
        <f t="shared" si="1"/>
        <v>2.1621621621621618</v>
      </c>
      <c r="AB62" s="15">
        <f t="shared" si="1"/>
        <v>3.7288135593220342</v>
      </c>
    </row>
    <row r="63" spans="1:28" x14ac:dyDescent="0.3">
      <c r="A63" s="17" t="s">
        <v>30</v>
      </c>
      <c r="B63" s="15">
        <f>AVERAGE(B3:B60)</f>
        <v>1.3781034482758618</v>
      </c>
      <c r="C63" s="15">
        <f t="shared" ref="C63:AB63" si="2">AVERAGE(C3:C60)</f>
        <v>98.621896551724134</v>
      </c>
      <c r="D63" s="15">
        <f t="shared" si="2"/>
        <v>1.9553448275862069</v>
      </c>
      <c r="E63" s="15">
        <f t="shared" si="2"/>
        <v>0.90724137931034476</v>
      </c>
      <c r="F63" s="15">
        <f t="shared" si="2"/>
        <v>2.2544827586206901</v>
      </c>
      <c r="G63" s="15">
        <f t="shared" si="2"/>
        <v>42.948275862068968</v>
      </c>
      <c r="H63" s="15">
        <f t="shared" si="2"/>
        <v>2.8793103448275863</v>
      </c>
      <c r="I63" s="15">
        <f t="shared" si="2"/>
        <v>2.2241379310344827</v>
      </c>
      <c r="J63" s="15">
        <f t="shared" si="2"/>
        <v>4.3965517241379306</v>
      </c>
      <c r="K63" s="15">
        <f t="shared" si="2"/>
        <v>1.1206896551724137</v>
      </c>
      <c r="L63" s="15">
        <f t="shared" si="2"/>
        <v>16.603448275862068</v>
      </c>
      <c r="M63" s="15">
        <f t="shared" si="2"/>
        <v>8.5344827586206904</v>
      </c>
      <c r="N63" s="15">
        <f t="shared" si="2"/>
        <v>0.82758620689655171</v>
      </c>
      <c r="O63" s="15">
        <f t="shared" si="2"/>
        <v>1.529973702204301</v>
      </c>
      <c r="P63" s="15">
        <f t="shared" si="2"/>
        <v>0.66472787702534297</v>
      </c>
      <c r="Q63" s="15">
        <f t="shared" si="2"/>
        <v>5.7758620689655178</v>
      </c>
      <c r="R63" s="15">
        <f t="shared" si="2"/>
        <v>1.4374273537388618</v>
      </c>
      <c r="S63" s="15">
        <f t="shared" si="2"/>
        <v>1.1896551724137938</v>
      </c>
      <c r="T63" s="15">
        <f t="shared" si="2"/>
        <v>2.3838601532567063</v>
      </c>
      <c r="U63" s="15">
        <f t="shared" si="2"/>
        <v>1.1445460942997889</v>
      </c>
      <c r="V63" s="15">
        <f t="shared" si="2"/>
        <v>1.3339571553715062</v>
      </c>
      <c r="W63" s="15">
        <f t="shared" si="2"/>
        <v>1.2842617152961979</v>
      </c>
      <c r="X63" s="15">
        <f t="shared" si="2"/>
        <v>2.2842046718576192</v>
      </c>
      <c r="Y63" s="15">
        <f t="shared" si="2"/>
        <v>2.1858079224850386</v>
      </c>
      <c r="Z63" s="15">
        <f t="shared" si="2"/>
        <v>0.82327586206896541</v>
      </c>
      <c r="AA63" s="15">
        <f t="shared" si="2"/>
        <v>3.4482758620689666</v>
      </c>
      <c r="AB63" s="15">
        <f t="shared" si="2"/>
        <v>7.8164398430324802</v>
      </c>
    </row>
    <row r="64" spans="1:28" x14ac:dyDescent="0.3">
      <c r="A64" s="16" t="s">
        <v>31</v>
      </c>
      <c r="B64" s="15">
        <f>STDEV(B3:B60)</f>
        <v>1.682072089842316</v>
      </c>
      <c r="C64" s="15">
        <f t="shared" ref="C64:AB64" si="3">STDEV(C3:C60)</f>
        <v>1.6820720898423163</v>
      </c>
      <c r="D64" s="15">
        <f t="shared" si="3"/>
        <v>0.35857033623183265</v>
      </c>
      <c r="E64" s="15">
        <f t="shared" si="3"/>
        <v>0.18824949014118214</v>
      </c>
      <c r="F64" s="15">
        <f t="shared" si="3"/>
        <v>0.64768730925865137</v>
      </c>
      <c r="G64" s="15">
        <f t="shared" si="3"/>
        <v>87.186515618799262</v>
      </c>
      <c r="H64" s="15">
        <f t="shared" si="3"/>
        <v>3.9959522774616261</v>
      </c>
      <c r="I64" s="15">
        <f t="shared" si="3"/>
        <v>6.0176439507072335</v>
      </c>
      <c r="J64" s="15">
        <f t="shared" si="3"/>
        <v>9.4031343321898522</v>
      </c>
      <c r="K64" s="15">
        <f t="shared" si="3"/>
        <v>4.1042450689751577</v>
      </c>
      <c r="L64" s="15">
        <f t="shared" si="3"/>
        <v>37.211081001555101</v>
      </c>
      <c r="M64" s="15">
        <f t="shared" si="3"/>
        <v>22.704984781723461</v>
      </c>
      <c r="N64" s="15">
        <f t="shared" si="3"/>
        <v>5.4455451969879007</v>
      </c>
      <c r="O64" s="15">
        <f t="shared" si="3"/>
        <v>2.8687140474560882</v>
      </c>
      <c r="P64" s="15">
        <f t="shared" si="3"/>
        <v>8.6649994244345191E-2</v>
      </c>
      <c r="Q64" s="15">
        <f t="shared" si="3"/>
        <v>2.2065540606897689</v>
      </c>
      <c r="R64" s="15">
        <f t="shared" si="3"/>
        <v>0.18319077200246509</v>
      </c>
      <c r="S64" s="15">
        <f t="shared" si="3"/>
        <v>9.3848365711772408E-2</v>
      </c>
      <c r="T64" s="15">
        <f t="shared" si="3"/>
        <v>0.11219314382179152</v>
      </c>
      <c r="U64" s="15">
        <f t="shared" si="3"/>
        <v>6.1455748860544585E-2</v>
      </c>
      <c r="V64" s="15">
        <f t="shared" si="3"/>
        <v>0.27795078351373043</v>
      </c>
      <c r="W64" s="15">
        <f t="shared" si="3"/>
        <v>0.10752438245915964</v>
      </c>
      <c r="X64" s="15">
        <f t="shared" si="3"/>
        <v>0.62243377598419602</v>
      </c>
      <c r="Y64" s="15">
        <f t="shared" si="3"/>
        <v>0.66227475727665064</v>
      </c>
      <c r="Z64" s="15">
        <f t="shared" si="3"/>
        <v>0.15300561390573467</v>
      </c>
      <c r="AA64" s="15">
        <f t="shared" si="3"/>
        <v>1.1811339152769667</v>
      </c>
      <c r="AB64" s="15">
        <f t="shared" si="3"/>
        <v>3.5507122789454177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Data for 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Gina</cp:lastModifiedBy>
  <dcterms:created xsi:type="dcterms:W3CDTF">2019-07-22T10:55:37Z</dcterms:created>
  <dcterms:modified xsi:type="dcterms:W3CDTF">2019-12-20T10:59:27Z</dcterms:modified>
</cp:coreProperties>
</file>