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E:\Documentos\A3. Journal of  Sedimentary Environments\Papers\2018 vol. 3\Vol. 3.2 2018\2. Martins et al., Geoquimical normalisers\"/>
    </mc:Choice>
  </mc:AlternateContent>
  <xr:revisionPtr revIDLastSave="0" documentId="10_ncr:8100000_{2B09DD09-6C4A-44DC-951E-2E75091CC97E}" xr6:coauthVersionLast="34" xr6:coauthVersionMax="34" xr10:uidLastSave="{00000000-0000-0000-0000-000000000000}"/>
  <bookViews>
    <workbookView xWindow="0" yWindow="0" windowWidth="23040" windowHeight="7632" xr2:uid="{899019C4-060E-4FE4-941B-5C8950195A42}"/>
  </bookViews>
  <sheets>
    <sheet name="Sed. Da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42" i="1" l="1"/>
  <c r="BA142" i="1"/>
  <c r="AZ142" i="1"/>
  <c r="AY142" i="1"/>
  <c r="AX142" i="1"/>
  <c r="AW142" i="1"/>
  <c r="AV142" i="1"/>
  <c r="AU142" i="1"/>
  <c r="AT142" i="1"/>
  <c r="AS142" i="1"/>
  <c r="AR142" i="1"/>
  <c r="AQ142" i="1"/>
  <c r="AP142" i="1"/>
  <c r="AO142" i="1"/>
  <c r="AN142" i="1"/>
  <c r="AM142" i="1"/>
  <c r="AK142" i="1"/>
  <c r="AJ142" i="1"/>
  <c r="AI142" i="1"/>
  <c r="AH142" i="1"/>
  <c r="AG142" i="1"/>
  <c r="AF142" i="1"/>
  <c r="AE142" i="1"/>
  <c r="AD142" i="1"/>
  <c r="AC142" i="1"/>
  <c r="AB142" i="1"/>
  <c r="AA142" i="1"/>
  <c r="Z142" i="1"/>
  <c r="BB141" i="1"/>
  <c r="BA141" i="1"/>
  <c r="AZ141" i="1"/>
  <c r="AY141" i="1"/>
  <c r="AX141" i="1"/>
  <c r="AW141" i="1"/>
  <c r="AV141" i="1"/>
  <c r="AU141" i="1"/>
  <c r="AT141" i="1"/>
  <c r="AS141" i="1"/>
  <c r="AR141" i="1"/>
  <c r="AQ141" i="1"/>
  <c r="AP141" i="1"/>
  <c r="AO141" i="1"/>
  <c r="AN141" i="1"/>
  <c r="AM141" i="1"/>
  <c r="AK141" i="1"/>
  <c r="AJ141" i="1"/>
  <c r="AI141" i="1"/>
  <c r="AH141" i="1"/>
  <c r="AG141" i="1"/>
  <c r="AF141" i="1"/>
  <c r="AE141" i="1"/>
  <c r="AD141" i="1"/>
  <c r="AC141" i="1"/>
  <c r="AB141" i="1"/>
  <c r="AA141" i="1"/>
  <c r="Z141" i="1"/>
  <c r="BB140" i="1"/>
  <c r="BA140" i="1"/>
  <c r="AZ140" i="1"/>
  <c r="AY140" i="1"/>
  <c r="AX140" i="1"/>
  <c r="AW140" i="1"/>
  <c r="AV140" i="1"/>
  <c r="AU140" i="1"/>
  <c r="AT140" i="1"/>
  <c r="AS140" i="1"/>
  <c r="AR140" i="1"/>
  <c r="AQ140" i="1"/>
  <c r="AP140" i="1"/>
  <c r="AO140" i="1"/>
  <c r="AN140" i="1"/>
  <c r="AM140" i="1"/>
  <c r="AK140" i="1"/>
  <c r="AJ140" i="1"/>
  <c r="AI140" i="1"/>
  <c r="AH140" i="1"/>
  <c r="AG140" i="1"/>
  <c r="AF140" i="1"/>
  <c r="AE140" i="1"/>
  <c r="AD140" i="1"/>
  <c r="AC140" i="1"/>
  <c r="AB140" i="1"/>
  <c r="AA140" i="1"/>
  <c r="Z140" i="1"/>
  <c r="AL22" i="1"/>
  <c r="AL142" i="1" s="1"/>
  <c r="AL141" i="1" l="1"/>
  <c r="AL140" i="1"/>
  <c r="E140" i="1"/>
  <c r="F140" i="1"/>
  <c r="G140" i="1"/>
  <c r="H140" i="1"/>
  <c r="I140" i="1"/>
  <c r="J140" i="1"/>
  <c r="K140" i="1"/>
  <c r="P140" i="1"/>
  <c r="Q140" i="1"/>
  <c r="R140" i="1"/>
  <c r="Y140" i="1"/>
  <c r="S140" i="1"/>
  <c r="T140" i="1"/>
  <c r="U140" i="1"/>
  <c r="V140" i="1"/>
  <c r="W140" i="1"/>
  <c r="X140" i="1"/>
  <c r="E141" i="1"/>
  <c r="F141" i="1"/>
  <c r="G141" i="1"/>
  <c r="H141" i="1"/>
  <c r="I141" i="1"/>
  <c r="J141" i="1"/>
  <c r="K141" i="1"/>
  <c r="P141" i="1"/>
  <c r="Q141" i="1"/>
  <c r="R141" i="1"/>
  <c r="Y141" i="1"/>
  <c r="S141" i="1"/>
  <c r="T141" i="1"/>
  <c r="U141" i="1"/>
  <c r="V141" i="1"/>
  <c r="W141" i="1"/>
  <c r="X141" i="1"/>
  <c r="E142" i="1"/>
  <c r="F142" i="1"/>
  <c r="G142" i="1"/>
  <c r="H142" i="1"/>
  <c r="I142" i="1"/>
  <c r="J142" i="1"/>
  <c r="K142" i="1"/>
  <c r="P142" i="1"/>
  <c r="Q142" i="1"/>
  <c r="R142" i="1"/>
  <c r="Y142" i="1"/>
  <c r="S142" i="1"/>
  <c r="T142" i="1"/>
  <c r="U142" i="1"/>
  <c r="V142" i="1"/>
  <c r="W142" i="1"/>
  <c r="X142" i="1"/>
  <c r="D142" i="1"/>
  <c r="D141" i="1"/>
  <c r="D140" i="1"/>
</calcChain>
</file>

<file path=xl/sharedStrings.xml><?xml version="1.0" encoding="utf-8"?>
<sst xmlns="http://schemas.openxmlformats.org/spreadsheetml/2006/main" count="618" uniqueCount="94">
  <si>
    <t>New numbering</t>
  </si>
  <si>
    <t>x</t>
  </si>
  <si>
    <t>y</t>
  </si>
  <si>
    <t>Depth (m)</t>
  </si>
  <si>
    <t>&gt;2000 μm (%)</t>
  </si>
  <si>
    <t>2000-63 μm</t>
  </si>
  <si>
    <t xml:space="preserve"> &lt;63 μm (%)</t>
  </si>
  <si>
    <t>SMGS (µm)</t>
  </si>
  <si>
    <t>SORTING</t>
  </si>
  <si>
    <t>SKEWNESS</t>
  </si>
  <si>
    <t>KURTOSIS</t>
  </si>
  <si>
    <t>MEAN:</t>
  </si>
  <si>
    <t>SORTING:</t>
  </si>
  <si>
    <t>SKEWNESS:</t>
  </si>
  <si>
    <t>KURTOSIS:</t>
  </si>
  <si>
    <t>MODE 1 (mm):</t>
  </si>
  <si>
    <t>MODE 2 (mm):</t>
  </si>
  <si>
    <t>MODE 3 (mm):</t>
  </si>
  <si>
    <t>Al  (%)</t>
  </si>
  <si>
    <t>Ba (mg/kg)</t>
  </si>
  <si>
    <t>Ca  (%)</t>
  </si>
  <si>
    <t>Ce (mg/kg)</t>
  </si>
  <si>
    <t>Fe (%)</t>
  </si>
  <si>
    <t>K (%)</t>
  </si>
  <si>
    <t>La (mg/kg)</t>
  </si>
  <si>
    <t>Li (mg/kg)</t>
  </si>
  <si>
    <t>Mg (%)</t>
  </si>
  <si>
    <t>Mn (mg/kg)</t>
  </si>
  <si>
    <t>Na (%)</t>
  </si>
  <si>
    <t>Nb (mg/kg)</t>
  </si>
  <si>
    <t>Rb (mg/kg)</t>
  </si>
  <si>
    <t>S (%)</t>
  </si>
  <si>
    <t>Sc (mg/kg)</t>
  </si>
  <si>
    <t>Sn (mg/kg)</t>
  </si>
  <si>
    <t>Sr (mg/kg)</t>
  </si>
  <si>
    <t>Th (mg/kg)</t>
  </si>
  <si>
    <t>V (mg/kg)</t>
  </si>
  <si>
    <t>Y (mg/kg)</t>
  </si>
  <si>
    <t>Zr (mg/kg)</t>
  </si>
  <si>
    <t>Qtz  (%)</t>
  </si>
  <si>
    <t>K-Feld  (%)</t>
  </si>
  <si>
    <t>Plag  (%)</t>
  </si>
  <si>
    <t>Calc  (%)</t>
  </si>
  <si>
    <t>Dol  (%)</t>
  </si>
  <si>
    <t>Phyl  (%)</t>
  </si>
  <si>
    <t>Medium Sand</t>
  </si>
  <si>
    <t>Moderately Well Sorted</t>
  </si>
  <si>
    <t>Very Fine Skewed</t>
  </si>
  <si>
    <t>Platykurtic</t>
  </si>
  <si>
    <t>Coarse Sand</t>
  </si>
  <si>
    <t>Moderately Sorted</t>
  </si>
  <si>
    <t>Symmetrical</t>
  </si>
  <si>
    <t>Mesokurtic</t>
  </si>
  <si>
    <t>Fine Sand</t>
  </si>
  <si>
    <t>Poorly Sorted</t>
  </si>
  <si>
    <t>Coarse Skewed</t>
  </si>
  <si>
    <t>Fine Skewed</t>
  </si>
  <si>
    <t>Very Fine Sand</t>
  </si>
  <si>
    <t>Very Leptokurtic</t>
  </si>
  <si>
    <t>Very Platykurtic</t>
  </si>
  <si>
    <t>Well Sorted</t>
  </si>
  <si>
    <t>Leptokurtic</t>
  </si>
  <si>
    <t>Extremely Leptokurtic</t>
  </si>
  <si>
    <t>Very Coarse Skewed</t>
  </si>
  <si>
    <t>Coarse Silt</t>
  </si>
  <si>
    <t>Very Coarse Silt</t>
  </si>
  <si>
    <t>Very Poorly Sorted</t>
  </si>
  <si>
    <t>Very Coarse Sand</t>
  </si>
  <si>
    <t>Very Well Sorted</t>
  </si>
  <si>
    <t>4 2</t>
  </si>
  <si>
    <t>4 9</t>
  </si>
  <si>
    <t>28,7</t>
  </si>
  <si>
    <t>3 5</t>
  </si>
  <si>
    <t>3 9</t>
  </si>
  <si>
    <t>Be (mg/kg)</t>
  </si>
  <si>
    <t>Hf (mg/kg)</t>
  </si>
  <si>
    <t>Mo (mg/kg)</t>
  </si>
  <si>
    <t>Ta (mg/kg)</t>
  </si>
  <si>
    <t>Ti (mg/kg)</t>
  </si>
  <si>
    <t>U (mg/kg)</t>
  </si>
  <si>
    <t>W (mg/kg)</t>
  </si>
  <si>
    <t>Zn (mg/kg)</t>
  </si>
  <si>
    <t>OM  (%)</t>
  </si>
  <si>
    <t>From: Alves Martins, M.V., Nunes, M.A.S., Alves, M.I., Coelho, M.H.P.A., Castelo, W.F.L., Lorini, L.M., Terroso, D., Geraldes, M.C., Laut, L., Zaaboub, N., Rocha, F., 2018. Geochemical normalizers to study the lithogenic input to a coastal lagoon with hydrodynamic contrasts. A case study of Aveiro Lagoon (Portugal). Journal of Sedimentary Environments, 3 (2): 74-92. doi: 10.12957/jse.2018.34815</t>
  </si>
  <si>
    <t>Legend:</t>
  </si>
  <si>
    <t>SMGS sediment mean grain size</t>
  </si>
  <si>
    <t>Sort - sorting</t>
  </si>
  <si>
    <t>Qtz - quartz</t>
  </si>
  <si>
    <t>K-Feld – K-Feldspars</t>
  </si>
  <si>
    <t>Plag - Plagioclase</t>
  </si>
  <si>
    <t>Calc - calcite</t>
  </si>
  <si>
    <t>Dol - dolomite</t>
  </si>
  <si>
    <t>Phyl - phyllosilicate</t>
  </si>
  <si>
    <t>OM – organic matter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</si>
</sst>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indexed="8"/>
      <name val="Arial"/>
      <family val="2"/>
    </font>
    <font>
      <b/>
      <sz val="11"/>
      <color theme="1"/>
      <name val="Arial"/>
      <family val="2"/>
    </font>
    <font>
      <sz val="10"/>
      <name val="Arial"/>
      <family val="2"/>
    </font>
    <font>
      <b/>
      <sz val="11"/>
      <name val="Arial"/>
      <family val="2"/>
    </font>
    <font>
      <b/>
      <sz val="10"/>
      <color rgb="FF000000"/>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46">
    <xf numFmtId="0" fontId="0" fillId="0" borderId="0" xfId="0"/>
    <xf numFmtId="0" fontId="2" fillId="0" borderId="1" xfId="0" applyFont="1" applyFill="1" applyBorder="1" applyAlignment="1">
      <alignment horizontal="center" vertical="center"/>
    </xf>
    <xf numFmtId="2" fontId="1" fillId="0" borderId="1" xfId="1" applyNumberFormat="1" applyFont="1" applyFill="1" applyBorder="1" applyAlignment="1">
      <alignment horizontal="center" vertical="center"/>
    </xf>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2" fontId="1" fillId="0" borderId="1" xfId="0" applyNumberFormat="1" applyFont="1" applyFill="1" applyBorder="1" applyAlignment="1">
      <alignment horizontal="center" vertical="center"/>
    </xf>
    <xf numFmtId="0" fontId="2" fillId="0" borderId="0" xfId="0" applyFont="1" applyAlignment="1">
      <alignment vertical="center"/>
    </xf>
    <xf numFmtId="0" fontId="1" fillId="0" borderId="1" xfId="0" applyFont="1" applyBorder="1" applyAlignment="1">
      <alignment horizontal="center"/>
    </xf>
    <xf numFmtId="1" fontId="2" fillId="0" borderId="1" xfId="0" applyNumberFormat="1" applyFont="1" applyFill="1" applyBorder="1" applyAlignment="1">
      <alignment horizontal="center"/>
    </xf>
    <xf numFmtId="164" fontId="1" fillId="0" borderId="1" xfId="0" applyNumberFormat="1" applyFont="1" applyFill="1" applyBorder="1" applyAlignment="1">
      <alignment horizontal="center"/>
    </xf>
    <xf numFmtId="164"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164" fontId="1" fillId="0" borderId="1" xfId="2" applyNumberFormat="1" applyFont="1" applyFill="1" applyBorder="1" applyAlignment="1">
      <alignment horizontal="center"/>
    </xf>
    <xf numFmtId="2" fontId="1" fillId="0" borderId="1" xfId="0" applyNumberFormat="1" applyFont="1" applyFill="1" applyBorder="1" applyAlignment="1">
      <alignment horizontal="center"/>
    </xf>
    <xf numFmtId="0" fontId="2" fillId="0" borderId="0" xfId="0" applyFont="1"/>
    <xf numFmtId="0" fontId="1" fillId="0" borderId="1" xfId="0" applyFont="1" applyFill="1" applyBorder="1" applyAlignment="1">
      <alignment horizontal="center"/>
    </xf>
    <xf numFmtId="2" fontId="2" fillId="0" borderId="1" xfId="0" applyNumberFormat="1" applyFont="1" applyBorder="1" applyAlignment="1">
      <alignment horizontal="center" vertical="center"/>
    </xf>
    <xf numFmtId="0" fontId="2" fillId="0" borderId="1" xfId="0" applyFont="1" applyBorder="1" applyAlignment="1">
      <alignment horizontal="left" vertical="center"/>
    </xf>
    <xf numFmtId="2" fontId="1" fillId="0" borderId="1" xfId="0" applyNumberFormat="1" applyFont="1" applyFill="1" applyBorder="1" applyAlignment="1">
      <alignment horizontal="center" wrapText="1"/>
    </xf>
    <xf numFmtId="164" fontId="4" fillId="0" borderId="1" xfId="0" applyNumberFormat="1" applyFont="1" applyFill="1" applyBorder="1" applyAlignment="1">
      <alignment horizontal="center" vertical="center"/>
    </xf>
    <xf numFmtId="164" fontId="1" fillId="0" borderId="1" xfId="2" applyNumberFormat="1" applyFont="1" applyFill="1" applyBorder="1" applyAlignment="1">
      <alignment horizontal="center" wrapText="1"/>
    </xf>
    <xf numFmtId="164" fontId="2" fillId="0" borderId="1" xfId="2" applyNumberFormat="1" applyFont="1" applyFill="1" applyBorder="1" applyAlignment="1">
      <alignment horizontal="center"/>
    </xf>
    <xf numFmtId="2" fontId="2" fillId="0" borderId="1" xfId="0" applyNumberFormat="1" applyFont="1" applyFill="1" applyBorder="1" applyAlignment="1">
      <alignment horizontal="center" wrapText="1"/>
    </xf>
    <xf numFmtId="2" fontId="1" fillId="0" borderId="1" xfId="2" applyNumberFormat="1" applyFont="1" applyFill="1" applyBorder="1" applyAlignment="1">
      <alignment horizontal="center"/>
    </xf>
    <xf numFmtId="2" fontId="1" fillId="0" borderId="0" xfId="0" applyNumberFormat="1" applyFont="1" applyFill="1" applyAlignment="1">
      <alignment horizontal="center" vertical="center"/>
    </xf>
    <xf numFmtId="0" fontId="2" fillId="0" borderId="0" xfId="0" applyFont="1" applyAlignment="1">
      <alignment horizontal="center"/>
    </xf>
    <xf numFmtId="0" fontId="2" fillId="0" borderId="0" xfId="0" applyFont="1" applyFill="1" applyAlignment="1">
      <alignment horizontal="center"/>
    </xf>
    <xf numFmtId="0" fontId="1" fillId="0" borderId="0" xfId="0" applyFont="1" applyAlignment="1">
      <alignment horizontal="center" vertical="center"/>
    </xf>
    <xf numFmtId="0" fontId="1" fillId="0" borderId="0" xfId="0" applyFont="1" applyFill="1" applyAlignment="1">
      <alignment horizontal="center" vertical="center"/>
    </xf>
    <xf numFmtId="1" fontId="2"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2" fontId="2" fillId="2" borderId="1" xfId="0" applyNumberFormat="1" applyFont="1" applyFill="1" applyBorder="1" applyAlignment="1">
      <alignment horizontal="center"/>
    </xf>
    <xf numFmtId="2" fontId="2" fillId="3" borderId="1" xfId="0" applyNumberFormat="1" applyFont="1" applyFill="1" applyBorder="1" applyAlignment="1">
      <alignment horizontal="center"/>
    </xf>
    <xf numFmtId="164" fontId="2" fillId="3" borderId="1" xfId="0" applyNumberFormat="1" applyFont="1" applyFill="1" applyBorder="1" applyAlignment="1">
      <alignment horizontal="center"/>
    </xf>
    <xf numFmtId="2" fontId="1" fillId="0" borderId="1" xfId="2" applyNumberFormat="1" applyFont="1" applyFill="1" applyBorder="1" applyAlignment="1">
      <alignment horizontal="center" wrapText="1"/>
    </xf>
    <xf numFmtId="0" fontId="2" fillId="0" borderId="0" xfId="0" applyFont="1" applyFill="1"/>
    <xf numFmtId="0" fontId="2" fillId="0" borderId="0" xfId="0" applyFont="1" applyAlignment="1">
      <alignment horizontal="left" vertical="top"/>
    </xf>
    <xf numFmtId="0" fontId="0" fillId="0" borderId="0" xfId="0" applyAlignment="1">
      <alignment horizontal="left" vertical="top"/>
    </xf>
    <xf numFmtId="0" fontId="2" fillId="0" borderId="0" xfId="0" applyFont="1" applyFill="1" applyAlignment="1">
      <alignment horizontal="left" vertical="top"/>
    </xf>
    <xf numFmtId="0" fontId="2" fillId="0" borderId="0" xfId="0" applyFont="1" applyAlignment="1">
      <alignment horizontal="left" vertical="top"/>
    </xf>
    <xf numFmtId="0" fontId="1" fillId="0" borderId="1" xfId="0" applyFont="1" applyBorder="1" applyAlignment="1">
      <alignment horizontal="center" vertical="center" wrapText="1"/>
    </xf>
    <xf numFmtId="0" fontId="5" fillId="4" borderId="0" xfId="0" applyFont="1" applyFill="1" applyBorder="1" applyAlignment="1">
      <alignment vertical="center"/>
    </xf>
    <xf numFmtId="0" fontId="2" fillId="4" borderId="0" xfId="0" applyFont="1" applyFill="1" applyBorder="1" applyAlignment="1">
      <alignment horizontal="center"/>
    </xf>
  </cellXfs>
  <cellStyles count="3">
    <cellStyle name="Normal" xfId="0" builtinId="0"/>
    <cellStyle name="Normal_Geoquimica EMERA" xfId="2" xr:uid="{2D3E0E57-029E-488B-8EF3-ED0B3E56DABD}"/>
    <cellStyle name="Style 1" xfId="1" xr:uid="{B33FDB7F-1EC1-4AA5-A93B-D4D4A958D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EDD12-330B-469A-9354-9D10B82B6182}">
  <dimension ref="A1:BB161"/>
  <sheetViews>
    <sheetView tabSelected="1" topLeftCell="Q1" zoomScale="120" zoomScaleNormal="120" workbookViewId="0">
      <selection activeCell="BC152" sqref="BC152"/>
    </sheetView>
  </sheetViews>
  <sheetFormatPr defaultColWidth="8.88671875" defaultRowHeight="13.8" x14ac:dyDescent="0.25"/>
  <cols>
    <col min="1" max="1" width="11.44140625" style="28" customWidth="1"/>
    <col min="2" max="2" width="10.33203125" style="29" customWidth="1"/>
    <col min="3" max="3" width="11.6640625" style="29" customWidth="1"/>
    <col min="4" max="4" width="10.5546875" style="28" bestFit="1" customWidth="1"/>
    <col min="5" max="5" width="14.21875" style="28" bestFit="1" customWidth="1"/>
    <col min="6" max="6" width="12.44140625" style="29" bestFit="1" customWidth="1"/>
    <col min="7" max="7" width="12" style="28" bestFit="1" customWidth="1"/>
    <col min="8" max="8" width="8.88671875" style="29" customWidth="1"/>
    <col min="9" max="9" width="10.109375" style="31" bestFit="1" customWidth="1"/>
    <col min="10" max="10" width="12.44140625" style="31" bestFit="1" customWidth="1"/>
    <col min="11" max="11" width="13.21875" style="31" customWidth="1"/>
    <col min="12" max="12" width="18.77734375" style="30" bestFit="1" customWidth="1"/>
    <col min="13" max="13" width="24" style="30" bestFit="1" customWidth="1"/>
    <col min="14" max="14" width="21.77734375" style="30" bestFit="1" customWidth="1"/>
    <col min="15" max="15" width="23" style="30" bestFit="1" customWidth="1"/>
    <col min="16" max="16" width="15.21875" style="31" bestFit="1" customWidth="1"/>
    <col min="17" max="18" width="15.21875" style="30" bestFit="1" customWidth="1"/>
    <col min="19" max="19" width="8.5546875" style="29" bestFit="1" customWidth="1"/>
    <col min="20" max="20" width="11.6640625" style="29" bestFit="1" customWidth="1"/>
    <col min="21" max="22" width="9.5546875" style="29" bestFit="1" customWidth="1"/>
    <col min="23" max="23" width="8.5546875" style="29" bestFit="1" customWidth="1"/>
    <col min="24" max="24" width="9.6640625" style="29" bestFit="1" customWidth="1"/>
    <col min="25" max="25" width="9.77734375" style="29" bestFit="1" customWidth="1"/>
    <col min="26" max="26" width="7.33203125" style="29" bestFit="1" customWidth="1"/>
    <col min="27" max="27" width="11.44140625" style="29" bestFit="1" customWidth="1"/>
    <col min="28" max="28" width="11.5546875" style="29" bestFit="1" customWidth="1"/>
    <col min="29" max="29" width="7.88671875" style="29" bestFit="1" customWidth="1"/>
    <col min="30" max="30" width="11.5546875" style="29" bestFit="1" customWidth="1"/>
    <col min="31" max="31" width="7.21875" style="29" bestFit="1" customWidth="1"/>
    <col min="32" max="32" width="11" style="29" bestFit="1" customWidth="1"/>
    <col min="33" max="33" width="6.21875" style="29" bestFit="1" customWidth="1"/>
    <col min="34" max="34" width="11.21875" style="29" bestFit="1" customWidth="1"/>
    <col min="35" max="35" width="10.6640625" style="29" bestFit="1" customWidth="1"/>
    <col min="36" max="36" width="7.6640625" style="29" bestFit="1" customWidth="1"/>
    <col min="37" max="38" width="11.77734375" style="29" bestFit="1" customWidth="1"/>
    <col min="39" max="39" width="7.33203125" style="29" bestFit="1" customWidth="1"/>
    <col min="40" max="41" width="11.5546875" style="29" bestFit="1" customWidth="1"/>
    <col min="42" max="42" width="6.109375" style="29" bestFit="1" customWidth="1"/>
    <col min="43" max="43" width="11.33203125" style="29" bestFit="1" customWidth="1"/>
    <col min="44" max="44" width="11.44140625" style="29" bestFit="1" customWidth="1"/>
    <col min="45" max="45" width="11" style="29" bestFit="1" customWidth="1"/>
    <col min="46" max="46" width="11.21875" style="29" bestFit="1" customWidth="1"/>
    <col min="47" max="47" width="11.33203125" style="29" bestFit="1" customWidth="1"/>
    <col min="48" max="48" width="10.6640625" style="29" bestFit="1" customWidth="1"/>
    <col min="49" max="50" width="10.33203125" style="29" bestFit="1" customWidth="1"/>
    <col min="51" max="51" width="10.77734375" style="29" bestFit="1" customWidth="1"/>
    <col min="52" max="52" width="10.33203125" style="29" bestFit="1" customWidth="1"/>
    <col min="53" max="53" width="11.21875" style="29" bestFit="1" customWidth="1"/>
    <col min="54" max="54" width="10.77734375" style="29" bestFit="1" customWidth="1"/>
    <col min="55" max="16384" width="8.88671875" style="17"/>
  </cols>
  <sheetData>
    <row r="1" spans="1:54" s="42" customFormat="1" ht="21.6" customHeight="1" x14ac:dyDescent="0.3">
      <c r="A1" s="39" t="s">
        <v>83</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1"/>
      <c r="AN1" s="41"/>
      <c r="AO1" s="41"/>
      <c r="AP1" s="41"/>
      <c r="AQ1" s="41"/>
      <c r="AR1" s="41"/>
      <c r="AS1" s="41"/>
      <c r="AT1" s="41"/>
      <c r="AU1" s="41"/>
      <c r="AV1" s="41"/>
      <c r="AW1" s="41"/>
      <c r="AX1" s="41"/>
      <c r="AY1" s="41"/>
      <c r="AZ1" s="41"/>
      <c r="BA1" s="41"/>
      <c r="BB1" s="41"/>
    </row>
    <row r="2" spans="1:54" s="8" customFormat="1" ht="52.5" customHeight="1" x14ac:dyDescent="0.3">
      <c r="A2" s="43" t="s">
        <v>0</v>
      </c>
      <c r="B2" s="1" t="s">
        <v>1</v>
      </c>
      <c r="C2" s="1" t="s">
        <v>2</v>
      </c>
      <c r="D2" s="2" t="s">
        <v>3</v>
      </c>
      <c r="E2" s="4" t="s">
        <v>4</v>
      </c>
      <c r="F2" s="4" t="s">
        <v>6</v>
      </c>
      <c r="G2" s="3" t="s">
        <v>5</v>
      </c>
      <c r="H2" s="5" t="s">
        <v>7</v>
      </c>
      <c r="I2" s="6" t="s">
        <v>8</v>
      </c>
      <c r="J2" s="6" t="s">
        <v>9</v>
      </c>
      <c r="K2" s="6" t="s">
        <v>10</v>
      </c>
      <c r="L2" s="6" t="s">
        <v>11</v>
      </c>
      <c r="M2" s="6" t="s">
        <v>12</v>
      </c>
      <c r="N2" s="6" t="s">
        <v>13</v>
      </c>
      <c r="O2" s="6" t="s">
        <v>14</v>
      </c>
      <c r="P2" s="1" t="s">
        <v>15</v>
      </c>
      <c r="Q2" s="6" t="s">
        <v>16</v>
      </c>
      <c r="R2" s="6" t="s">
        <v>17</v>
      </c>
      <c r="S2" s="3" t="s">
        <v>39</v>
      </c>
      <c r="T2" s="3" t="s">
        <v>40</v>
      </c>
      <c r="U2" s="3" t="s">
        <v>41</v>
      </c>
      <c r="V2" s="3" t="s">
        <v>42</v>
      </c>
      <c r="W2" s="3" t="s">
        <v>43</v>
      </c>
      <c r="X2" s="3" t="s">
        <v>44</v>
      </c>
      <c r="Y2" s="7" t="s">
        <v>82</v>
      </c>
      <c r="Z2" s="4" t="s">
        <v>18</v>
      </c>
      <c r="AA2" s="4" t="s">
        <v>19</v>
      </c>
      <c r="AB2" s="4" t="s">
        <v>74</v>
      </c>
      <c r="AC2" s="4" t="s">
        <v>20</v>
      </c>
      <c r="AD2" s="4" t="s">
        <v>21</v>
      </c>
      <c r="AE2" s="4" t="s">
        <v>22</v>
      </c>
      <c r="AF2" s="4" t="s">
        <v>75</v>
      </c>
      <c r="AG2" s="4" t="s">
        <v>23</v>
      </c>
      <c r="AH2" s="4" t="s">
        <v>24</v>
      </c>
      <c r="AI2" s="4" t="s">
        <v>25</v>
      </c>
      <c r="AJ2" s="4" t="s">
        <v>26</v>
      </c>
      <c r="AK2" s="4" t="s">
        <v>27</v>
      </c>
      <c r="AL2" s="4" t="s">
        <v>76</v>
      </c>
      <c r="AM2" s="4" t="s">
        <v>28</v>
      </c>
      <c r="AN2" s="4" t="s">
        <v>29</v>
      </c>
      <c r="AO2" s="4" t="s">
        <v>30</v>
      </c>
      <c r="AP2" s="4" t="s">
        <v>31</v>
      </c>
      <c r="AQ2" s="4" t="s">
        <v>32</v>
      </c>
      <c r="AR2" s="4" t="s">
        <v>33</v>
      </c>
      <c r="AS2" s="4" t="s">
        <v>34</v>
      </c>
      <c r="AT2" s="4" t="s">
        <v>77</v>
      </c>
      <c r="AU2" s="4" t="s">
        <v>35</v>
      </c>
      <c r="AV2" s="4" t="s">
        <v>78</v>
      </c>
      <c r="AW2" s="4" t="s">
        <v>79</v>
      </c>
      <c r="AX2" s="4" t="s">
        <v>36</v>
      </c>
      <c r="AY2" s="4" t="s">
        <v>80</v>
      </c>
      <c r="AZ2" s="4" t="s">
        <v>37</v>
      </c>
      <c r="BA2" s="4" t="s">
        <v>81</v>
      </c>
      <c r="BB2" s="4" t="s">
        <v>38</v>
      </c>
    </row>
    <row r="3" spans="1:54" s="38" customFormat="1" x14ac:dyDescent="0.25">
      <c r="A3" s="18">
        <v>1</v>
      </c>
      <c r="B3" s="10">
        <v>522826.65</v>
      </c>
      <c r="C3" s="10">
        <v>4500094.13</v>
      </c>
      <c r="D3" s="18">
        <v>13.7</v>
      </c>
      <c r="E3" s="11">
        <v>2.1601308422110138E-2</v>
      </c>
      <c r="F3" s="4">
        <v>2.2472218317223889</v>
      </c>
      <c r="G3" s="11">
        <v>97.731176859855509</v>
      </c>
      <c r="H3" s="11">
        <v>182.51407683946101</v>
      </c>
      <c r="I3" s="13">
        <v>1.4041390069153601</v>
      </c>
      <c r="J3" s="13">
        <v>0.53222159816241399</v>
      </c>
      <c r="K3" s="13">
        <v>0.67217544841809695</v>
      </c>
      <c r="L3" s="14" t="s">
        <v>53</v>
      </c>
      <c r="M3" s="14" t="s">
        <v>60</v>
      </c>
      <c r="N3" s="14" t="s">
        <v>63</v>
      </c>
      <c r="O3" s="14" t="s">
        <v>48</v>
      </c>
      <c r="P3" s="1">
        <v>152.5</v>
      </c>
      <c r="Q3" s="1">
        <v>302.5</v>
      </c>
      <c r="R3" s="1"/>
      <c r="S3" s="4">
        <v>68.434559452523516</v>
      </c>
      <c r="T3" s="4">
        <v>11.804961505560307</v>
      </c>
      <c r="U3" s="4">
        <v>6.8434559452523516</v>
      </c>
      <c r="V3" s="4">
        <v>3.0795551753635584</v>
      </c>
      <c r="W3" s="4">
        <v>2.5662959794696318</v>
      </c>
      <c r="X3" s="4">
        <v>5.1325919589392637</v>
      </c>
      <c r="Y3" s="21">
        <v>0.9</v>
      </c>
      <c r="Z3" s="15">
        <v>2.93</v>
      </c>
      <c r="AA3" s="15">
        <v>275</v>
      </c>
      <c r="AB3" s="15">
        <v>3</v>
      </c>
      <c r="AC3" s="15">
        <v>0.95</v>
      </c>
      <c r="AD3" s="15">
        <v>16</v>
      </c>
      <c r="AE3" s="15">
        <v>0.41</v>
      </c>
      <c r="AF3" s="15">
        <v>0.6</v>
      </c>
      <c r="AG3" s="15">
        <v>2.34</v>
      </c>
      <c r="AH3" s="15">
        <v>8.3000000000000007</v>
      </c>
      <c r="AI3" s="15">
        <v>25.6</v>
      </c>
      <c r="AJ3" s="15">
        <v>0.14000000000000001</v>
      </c>
      <c r="AK3" s="15">
        <v>106</v>
      </c>
      <c r="AL3" s="15">
        <v>0.1</v>
      </c>
      <c r="AM3" s="15">
        <v>0.91100000000000003</v>
      </c>
      <c r="AN3" s="15">
        <v>4.0999999999999996</v>
      </c>
      <c r="AO3" s="15">
        <v>115</v>
      </c>
      <c r="AP3" s="15">
        <v>0.03</v>
      </c>
      <c r="AQ3" s="15">
        <v>2</v>
      </c>
      <c r="AR3" s="15">
        <v>2.7</v>
      </c>
      <c r="AS3" s="15">
        <v>95</v>
      </c>
      <c r="AT3" s="15">
        <v>0.4</v>
      </c>
      <c r="AU3" s="15">
        <v>3</v>
      </c>
      <c r="AV3" s="15">
        <v>0.10199999999999999</v>
      </c>
      <c r="AW3" s="15">
        <v>0.9</v>
      </c>
      <c r="AX3" s="15">
        <v>27</v>
      </c>
      <c r="AY3" s="15">
        <v>0.7</v>
      </c>
      <c r="AZ3" s="15">
        <v>3.1</v>
      </c>
      <c r="BA3" s="15">
        <v>16</v>
      </c>
      <c r="BB3" s="15">
        <v>17.899999999999999</v>
      </c>
    </row>
    <row r="4" spans="1:54" s="38" customFormat="1" x14ac:dyDescent="0.25">
      <c r="A4" s="18">
        <v>2</v>
      </c>
      <c r="B4" s="10">
        <v>522758.09</v>
      </c>
      <c r="C4" s="10">
        <v>4500234.03</v>
      </c>
      <c r="D4" s="18">
        <v>19</v>
      </c>
      <c r="E4" s="11">
        <v>9.4152040848259411</v>
      </c>
      <c r="F4" s="4">
        <v>4.2777928610274358</v>
      </c>
      <c r="G4" s="11">
        <v>86.307003054146605</v>
      </c>
      <c r="H4" s="11">
        <v>785.02615375183802</v>
      </c>
      <c r="I4" s="13">
        <v>1.57560389831638</v>
      </c>
      <c r="J4" s="13">
        <v>0.14898718823196599</v>
      </c>
      <c r="K4" s="13">
        <v>0.93419316752390102</v>
      </c>
      <c r="L4" s="14" t="s">
        <v>49</v>
      </c>
      <c r="M4" s="14" t="s">
        <v>46</v>
      </c>
      <c r="N4" s="14" t="s">
        <v>55</v>
      </c>
      <c r="O4" s="14" t="s">
        <v>52</v>
      </c>
      <c r="P4" s="1">
        <v>605</v>
      </c>
      <c r="Q4" s="1">
        <v>1200</v>
      </c>
      <c r="R4" s="1"/>
      <c r="S4" s="4">
        <v>81.616161616161634</v>
      </c>
      <c r="T4" s="4">
        <v>4.2424242424242431</v>
      </c>
      <c r="U4" s="4">
        <v>2.0202020202020203</v>
      </c>
      <c r="V4" s="4">
        <v>5.6565656565656566</v>
      </c>
      <c r="W4" s="4">
        <v>1.2121212121212124</v>
      </c>
      <c r="X4" s="4">
        <v>4.0404040404040416</v>
      </c>
      <c r="Y4" s="16">
        <v>0.37592100000000001</v>
      </c>
      <c r="Z4" s="15">
        <v>1.1399999999999999</v>
      </c>
      <c r="AA4" s="15">
        <v>159</v>
      </c>
      <c r="AB4" s="15">
        <v>1</v>
      </c>
      <c r="AC4" s="15">
        <v>1.79</v>
      </c>
      <c r="AD4" s="15">
        <v>6</v>
      </c>
      <c r="AE4" s="15">
        <v>0.1</v>
      </c>
      <c r="AF4" s="15">
        <v>0.5</v>
      </c>
      <c r="AG4" s="15">
        <v>1.07</v>
      </c>
      <c r="AH4" s="15">
        <v>3.5</v>
      </c>
      <c r="AI4" s="15">
        <v>14.9</v>
      </c>
      <c r="AJ4" s="15">
        <v>0.04</v>
      </c>
      <c r="AK4" s="15">
        <v>19</v>
      </c>
      <c r="AL4" s="15">
        <v>0.1</v>
      </c>
      <c r="AM4" s="15">
        <v>0.40100000000000002</v>
      </c>
      <c r="AN4" s="15">
        <v>0.4</v>
      </c>
      <c r="AO4" s="15">
        <v>51.1</v>
      </c>
      <c r="AP4" s="15">
        <v>0.03</v>
      </c>
      <c r="AQ4" s="15">
        <v>0.3</v>
      </c>
      <c r="AR4" s="15">
        <v>0.9</v>
      </c>
      <c r="AS4" s="15">
        <v>108</v>
      </c>
      <c r="AT4" s="15">
        <v>0.03</v>
      </c>
      <c r="AU4" s="15">
        <v>1.5</v>
      </c>
      <c r="AV4" s="15">
        <v>1.2E-2</v>
      </c>
      <c r="AW4" s="15">
        <v>0.8</v>
      </c>
      <c r="AX4" s="15">
        <v>19</v>
      </c>
      <c r="AY4" s="15">
        <v>0.2</v>
      </c>
      <c r="AZ4" s="15">
        <v>1.1000000000000001</v>
      </c>
      <c r="BA4" s="15">
        <v>5</v>
      </c>
      <c r="BB4" s="15">
        <v>15.2</v>
      </c>
    </row>
    <row r="5" spans="1:54" s="38" customFormat="1" x14ac:dyDescent="0.25">
      <c r="A5" s="18">
        <v>3</v>
      </c>
      <c r="B5" s="10">
        <v>522672.09</v>
      </c>
      <c r="C5" s="10">
        <v>4500125.0199999996</v>
      </c>
      <c r="D5" s="18">
        <v>19</v>
      </c>
      <c r="E5" s="11">
        <v>10.072067835906035</v>
      </c>
      <c r="F5" s="4">
        <v>1.7380606644564789</v>
      </c>
      <c r="G5" s="11">
        <v>88.189871499637491</v>
      </c>
      <c r="H5" s="11">
        <v>592.72581182757801</v>
      </c>
      <c r="I5" s="13">
        <v>1.7411241391508701</v>
      </c>
      <c r="J5" s="13">
        <v>-2.3188614024681999E-2</v>
      </c>
      <c r="K5" s="13">
        <v>0.98277613430312905</v>
      </c>
      <c r="L5" s="14" t="s">
        <v>49</v>
      </c>
      <c r="M5" s="14" t="s">
        <v>50</v>
      </c>
      <c r="N5" s="14" t="s">
        <v>51</v>
      </c>
      <c r="O5" s="14" t="s">
        <v>52</v>
      </c>
      <c r="P5" s="1">
        <v>605</v>
      </c>
      <c r="Q5" s="1">
        <v>302.5</v>
      </c>
      <c r="R5" s="1">
        <v>1200</v>
      </c>
      <c r="S5" s="4">
        <v>86.03929679420888</v>
      </c>
      <c r="T5" s="4">
        <v>4.1365046535677346</v>
      </c>
      <c r="U5" s="4">
        <v>1.6546018614270941</v>
      </c>
      <c r="V5" s="4">
        <v>0.62047569803516023</v>
      </c>
      <c r="W5" s="4">
        <v>1.8614270941054805</v>
      </c>
      <c r="X5" s="4">
        <v>4.1365046535677354</v>
      </c>
      <c r="Y5" s="21">
        <v>0.62</v>
      </c>
      <c r="Z5" s="11">
        <v>1.07</v>
      </c>
      <c r="AA5" s="11">
        <v>147</v>
      </c>
      <c r="AB5" s="11">
        <v>1</v>
      </c>
      <c r="AC5" s="11">
        <v>0.96</v>
      </c>
      <c r="AD5" s="11">
        <v>8</v>
      </c>
      <c r="AE5" s="11">
        <v>0.1</v>
      </c>
      <c r="AF5" s="11">
        <v>0.4</v>
      </c>
      <c r="AG5" s="11">
        <v>1.06</v>
      </c>
      <c r="AH5" s="11">
        <v>4.0999999999999996</v>
      </c>
      <c r="AI5" s="11">
        <v>11.1</v>
      </c>
      <c r="AJ5" s="11">
        <v>0.04</v>
      </c>
      <c r="AK5" s="11">
        <v>58</v>
      </c>
      <c r="AL5" s="11">
        <v>0.3</v>
      </c>
      <c r="AM5" s="11">
        <v>0.52900000000000003</v>
      </c>
      <c r="AN5" s="11">
        <v>0.5</v>
      </c>
      <c r="AO5" s="11">
        <v>44.5</v>
      </c>
      <c r="AP5" s="11">
        <v>0.3</v>
      </c>
      <c r="AQ5" s="11">
        <v>0.3</v>
      </c>
      <c r="AR5" s="11">
        <v>0.5</v>
      </c>
      <c r="AS5" s="11">
        <v>66</v>
      </c>
      <c r="AT5" s="11">
        <v>0.3</v>
      </c>
      <c r="AU5" s="11">
        <v>1.8</v>
      </c>
      <c r="AV5" s="11">
        <v>1.4E-2</v>
      </c>
      <c r="AW5" s="11">
        <v>0.6</v>
      </c>
      <c r="AX5" s="11">
        <v>3</v>
      </c>
      <c r="AY5" s="11">
        <v>0.2</v>
      </c>
      <c r="AZ5" s="11">
        <v>1.6</v>
      </c>
      <c r="BA5" s="11">
        <v>3</v>
      </c>
      <c r="BB5" s="11">
        <v>10</v>
      </c>
    </row>
    <row r="6" spans="1:54" s="38" customFormat="1" x14ac:dyDescent="0.25">
      <c r="A6" s="18">
        <v>4</v>
      </c>
      <c r="B6" s="10">
        <v>522639.05</v>
      </c>
      <c r="C6" s="10">
        <v>4500001.0599999996</v>
      </c>
      <c r="D6" s="18">
        <v>13</v>
      </c>
      <c r="E6" s="11">
        <v>3.8763720781343096</v>
      </c>
      <c r="F6" s="4">
        <v>1.3120032710638752</v>
      </c>
      <c r="G6" s="11">
        <v>94.811624650801804</v>
      </c>
      <c r="H6" s="11">
        <v>494.04116801773898</v>
      </c>
      <c r="I6" s="13">
        <v>1.52821634539247</v>
      </c>
      <c r="J6" s="13">
        <v>-0.290629422651553</v>
      </c>
      <c r="K6" s="13">
        <v>0.98967356170178999</v>
      </c>
      <c r="L6" s="14" t="s">
        <v>45</v>
      </c>
      <c r="M6" s="14" t="s">
        <v>46</v>
      </c>
      <c r="N6" s="14" t="s">
        <v>56</v>
      </c>
      <c r="O6" s="14" t="s">
        <v>52</v>
      </c>
      <c r="P6" s="1">
        <v>605</v>
      </c>
      <c r="Q6" s="1">
        <v>302.5</v>
      </c>
      <c r="R6" s="1"/>
      <c r="S6" s="4">
        <v>77.479892761394098</v>
      </c>
      <c r="T6" s="4">
        <v>4.2895442359249323</v>
      </c>
      <c r="U6" s="4">
        <v>2.6809651474530827</v>
      </c>
      <c r="V6" s="4">
        <v>1.4298480786416445</v>
      </c>
      <c r="W6" s="4">
        <v>0.71492403932082227</v>
      </c>
      <c r="X6" s="4">
        <v>10.723860589812331</v>
      </c>
      <c r="Y6" s="21">
        <v>0.35</v>
      </c>
      <c r="Z6" s="15">
        <v>1.08</v>
      </c>
      <c r="AA6" s="15">
        <v>133</v>
      </c>
      <c r="AB6" s="15">
        <v>1</v>
      </c>
      <c r="AC6" s="15">
        <v>0.82</v>
      </c>
      <c r="AD6" s="15">
        <v>11</v>
      </c>
      <c r="AE6" s="15">
        <v>0.09</v>
      </c>
      <c r="AF6" s="15">
        <v>0.4</v>
      </c>
      <c r="AG6" s="15">
        <v>0.93</v>
      </c>
      <c r="AH6" s="15">
        <v>5.4</v>
      </c>
      <c r="AI6" s="15">
        <v>13.3</v>
      </c>
      <c r="AJ6" s="15">
        <v>0.04</v>
      </c>
      <c r="AK6" s="15">
        <v>58</v>
      </c>
      <c r="AL6" s="15">
        <v>0.03</v>
      </c>
      <c r="AM6" s="15">
        <v>0.42299999999999999</v>
      </c>
      <c r="AN6" s="15">
        <v>0.6</v>
      </c>
      <c r="AO6" s="15">
        <v>46.4</v>
      </c>
      <c r="AP6" s="15">
        <v>0.03</v>
      </c>
      <c r="AQ6" s="15">
        <v>0.3</v>
      </c>
      <c r="AR6" s="15">
        <v>0.6</v>
      </c>
      <c r="AS6" s="15">
        <v>58</v>
      </c>
      <c r="AT6" s="15">
        <v>0.03</v>
      </c>
      <c r="AU6" s="15">
        <v>1.6</v>
      </c>
      <c r="AV6" s="15">
        <v>1.4999999999999999E-2</v>
      </c>
      <c r="AW6" s="15">
        <v>0.6</v>
      </c>
      <c r="AX6" s="15">
        <v>36</v>
      </c>
      <c r="AY6" s="15">
        <v>0.1</v>
      </c>
      <c r="AZ6" s="15">
        <v>1.4</v>
      </c>
      <c r="BA6" s="15">
        <v>5</v>
      </c>
      <c r="BB6" s="15">
        <v>10.3</v>
      </c>
    </row>
    <row r="7" spans="1:54" s="38" customFormat="1" x14ac:dyDescent="0.25">
      <c r="A7" s="18">
        <v>5</v>
      </c>
      <c r="B7" s="10">
        <v>522638.3</v>
      </c>
      <c r="C7" s="10">
        <v>4500247.7300000004</v>
      </c>
      <c r="D7" s="18">
        <v>14.5</v>
      </c>
      <c r="E7" s="11">
        <v>4.1947471225194954</v>
      </c>
      <c r="F7" s="4">
        <v>1.6071105640545862</v>
      </c>
      <c r="G7" s="11">
        <v>94.198142313425919</v>
      </c>
      <c r="H7" s="11">
        <v>394.76585720268798</v>
      </c>
      <c r="I7" s="13">
        <v>1.57593624305574</v>
      </c>
      <c r="J7" s="13">
        <v>0.52349073950591896</v>
      </c>
      <c r="K7" s="13">
        <v>0.83862921657547596</v>
      </c>
      <c r="L7" s="14" t="s">
        <v>45</v>
      </c>
      <c r="M7" s="14" t="s">
        <v>46</v>
      </c>
      <c r="N7" s="14" t="s">
        <v>63</v>
      </c>
      <c r="O7" s="14" t="s">
        <v>48</v>
      </c>
      <c r="P7" s="1">
        <v>302.5</v>
      </c>
      <c r="Q7" s="1">
        <v>605</v>
      </c>
      <c r="R7" s="1">
        <v>1200</v>
      </c>
      <c r="S7" s="4">
        <v>85.378868729989335</v>
      </c>
      <c r="T7" s="4">
        <v>6.7235859124866604</v>
      </c>
      <c r="U7" s="4">
        <v>1.7075773745997871</v>
      </c>
      <c r="V7" s="4">
        <v>2.9882604055496262</v>
      </c>
      <c r="W7" s="4">
        <v>1.28068303094984</v>
      </c>
      <c r="X7" s="4">
        <v>0</v>
      </c>
      <c r="Y7" s="16">
        <v>0.37592117247649742</v>
      </c>
      <c r="Z7" s="15">
        <v>1.22</v>
      </c>
      <c r="AA7" s="15">
        <v>157</v>
      </c>
      <c r="AB7" s="15">
        <v>1</v>
      </c>
      <c r="AC7" s="15">
        <v>0.84</v>
      </c>
      <c r="AD7" s="15">
        <v>7</v>
      </c>
      <c r="AE7" s="15">
        <v>0.12</v>
      </c>
      <c r="AF7" s="15">
        <v>0.4</v>
      </c>
      <c r="AG7" s="15">
        <v>1.1399999999999999</v>
      </c>
      <c r="AH7" s="15">
        <v>3.9</v>
      </c>
      <c r="AI7" s="15">
        <v>13.4</v>
      </c>
      <c r="AJ7" s="15">
        <v>0.04</v>
      </c>
      <c r="AK7" s="15">
        <v>86</v>
      </c>
      <c r="AL7" s="15">
        <v>0.03</v>
      </c>
      <c r="AM7" s="15">
        <v>0.39600000000000002</v>
      </c>
      <c r="AN7" s="15">
        <v>0.8</v>
      </c>
      <c r="AO7" s="15">
        <v>49.4</v>
      </c>
      <c r="AP7" s="15">
        <v>0.03</v>
      </c>
      <c r="AQ7" s="15">
        <v>1</v>
      </c>
      <c r="AR7" s="15">
        <v>0.7</v>
      </c>
      <c r="AS7" s="15">
        <v>59</v>
      </c>
      <c r="AT7" s="15">
        <v>0.1</v>
      </c>
      <c r="AU7" s="15">
        <v>1.7</v>
      </c>
      <c r="AV7" s="15">
        <v>0.03</v>
      </c>
      <c r="AW7" s="15">
        <v>0.6</v>
      </c>
      <c r="AX7" s="15">
        <v>31</v>
      </c>
      <c r="AY7" s="15">
        <v>0.3</v>
      </c>
      <c r="AZ7" s="15">
        <v>1.8</v>
      </c>
      <c r="BA7" s="15">
        <v>5</v>
      </c>
      <c r="BB7" s="15">
        <v>12.5</v>
      </c>
    </row>
    <row r="8" spans="1:54" s="38" customFormat="1" x14ac:dyDescent="0.25">
      <c r="A8" s="18">
        <v>6</v>
      </c>
      <c r="B8" s="10">
        <v>522584.97</v>
      </c>
      <c r="C8" s="10">
        <v>4500148.03</v>
      </c>
      <c r="D8" s="18">
        <v>19</v>
      </c>
      <c r="E8" s="11">
        <v>2.3493538809809578</v>
      </c>
      <c r="F8" s="4">
        <v>1.4910814474662446</v>
      </c>
      <c r="G8" s="11">
        <v>96.159564671552801</v>
      </c>
      <c r="H8" s="11">
        <v>388.85150255183203</v>
      </c>
      <c r="I8" s="13">
        <v>1.5252531189213401</v>
      </c>
      <c r="J8" s="13">
        <v>0.54414077615641998</v>
      </c>
      <c r="K8" s="13">
        <v>0.792743758369433</v>
      </c>
      <c r="L8" s="14" t="s">
        <v>45</v>
      </c>
      <c r="M8" s="14" t="s">
        <v>46</v>
      </c>
      <c r="N8" s="14" t="s">
        <v>63</v>
      </c>
      <c r="O8" s="14" t="s">
        <v>48</v>
      </c>
      <c r="P8" s="1">
        <v>302.5</v>
      </c>
      <c r="Q8" s="1">
        <v>605</v>
      </c>
      <c r="R8" s="1"/>
      <c r="S8" s="4">
        <v>90.301369863013704</v>
      </c>
      <c r="T8" s="4">
        <v>3.8356164383561642</v>
      </c>
      <c r="U8" s="4">
        <v>0.65753424657534243</v>
      </c>
      <c r="V8" s="4">
        <v>0.87671232876712346</v>
      </c>
      <c r="W8" s="4">
        <v>1.3150684931506849</v>
      </c>
      <c r="X8" s="4">
        <v>1.0958904109589043</v>
      </c>
      <c r="Y8" s="21">
        <v>0.42230000000000001</v>
      </c>
      <c r="Z8" s="15">
        <v>1.1000000000000001</v>
      </c>
      <c r="AA8" s="15">
        <v>153</v>
      </c>
      <c r="AB8" s="15">
        <v>1</v>
      </c>
      <c r="AC8" s="15">
        <v>0.92</v>
      </c>
      <c r="AD8" s="15">
        <v>6</v>
      </c>
      <c r="AE8" s="15">
        <v>0.11</v>
      </c>
      <c r="AF8" s="15">
        <v>0.3</v>
      </c>
      <c r="AG8" s="15">
        <v>1.06</v>
      </c>
      <c r="AH8" s="15">
        <v>3</v>
      </c>
      <c r="AI8" s="15">
        <v>10.3</v>
      </c>
      <c r="AJ8" s="15">
        <v>0.05</v>
      </c>
      <c r="AK8" s="15">
        <v>76</v>
      </c>
      <c r="AL8" s="15">
        <v>0.03</v>
      </c>
      <c r="AM8" s="15">
        <v>0.433</v>
      </c>
      <c r="AN8" s="15">
        <v>1</v>
      </c>
      <c r="AO8" s="15">
        <v>48.1</v>
      </c>
      <c r="AP8" s="15">
        <v>0.03</v>
      </c>
      <c r="AQ8" s="15">
        <v>0.3</v>
      </c>
      <c r="AR8" s="15">
        <v>0.6</v>
      </c>
      <c r="AS8" s="15">
        <v>64</v>
      </c>
      <c r="AT8" s="15">
        <v>0.1</v>
      </c>
      <c r="AU8" s="15">
        <v>1.2</v>
      </c>
      <c r="AV8" s="15">
        <v>2.8000000000000001E-2</v>
      </c>
      <c r="AW8" s="15">
        <v>0.6</v>
      </c>
      <c r="AX8" s="15">
        <v>21</v>
      </c>
      <c r="AY8" s="15">
        <v>0.2</v>
      </c>
      <c r="AZ8" s="15">
        <v>1.4</v>
      </c>
      <c r="BA8" s="15">
        <v>5</v>
      </c>
      <c r="BB8" s="15">
        <v>7.9</v>
      </c>
    </row>
    <row r="9" spans="1:54" s="38" customFormat="1" x14ac:dyDescent="0.25">
      <c r="A9" s="18">
        <v>7</v>
      </c>
      <c r="B9" s="10">
        <v>522568.32</v>
      </c>
      <c r="C9" s="10">
        <v>4500093.34</v>
      </c>
      <c r="D9" s="18">
        <v>13.4</v>
      </c>
      <c r="E9" s="11">
        <v>4.3938404785885039</v>
      </c>
      <c r="F9" s="4">
        <v>1.3038381730150899</v>
      </c>
      <c r="G9" s="11">
        <v>94.302321348396404</v>
      </c>
      <c r="H9" s="11">
        <v>472.73781300486598</v>
      </c>
      <c r="I9" s="13">
        <v>1.5588368838008699</v>
      </c>
      <c r="J9" s="13">
        <v>-0.23204414116272901</v>
      </c>
      <c r="K9" s="13">
        <v>0.86711271679596602</v>
      </c>
      <c r="L9" s="14" t="s">
        <v>45</v>
      </c>
      <c r="M9" s="14" t="s">
        <v>46</v>
      </c>
      <c r="N9" s="14" t="s">
        <v>56</v>
      </c>
      <c r="O9" s="14" t="s">
        <v>48</v>
      </c>
      <c r="P9" s="1">
        <v>605</v>
      </c>
      <c r="Q9" s="1">
        <v>302.5</v>
      </c>
      <c r="R9" s="1">
        <v>1200</v>
      </c>
      <c r="S9" s="4">
        <v>83.116883116883116</v>
      </c>
      <c r="T9" s="4">
        <v>8.791208791208792</v>
      </c>
      <c r="U9" s="4">
        <v>2.4975024975024978</v>
      </c>
      <c r="V9" s="4">
        <v>0.79920079920079945</v>
      </c>
      <c r="W9" s="4">
        <v>1.7982017982017982</v>
      </c>
      <c r="X9" s="4">
        <v>1.9980019980019983</v>
      </c>
      <c r="Y9" s="21">
        <v>0.35</v>
      </c>
      <c r="Z9" s="11">
        <v>1.0900000000000001</v>
      </c>
      <c r="AA9" s="11">
        <v>143</v>
      </c>
      <c r="AB9" s="11">
        <v>1</v>
      </c>
      <c r="AC9" s="11">
        <v>2.08</v>
      </c>
      <c r="AD9" s="11">
        <v>6</v>
      </c>
      <c r="AE9" s="11">
        <v>0.08</v>
      </c>
      <c r="AF9" s="11">
        <v>0.3</v>
      </c>
      <c r="AG9" s="11">
        <v>1.07</v>
      </c>
      <c r="AH9" s="11">
        <v>3.2</v>
      </c>
      <c r="AI9" s="11">
        <v>10.1</v>
      </c>
      <c r="AJ9" s="11">
        <v>0.04</v>
      </c>
      <c r="AK9" s="11">
        <v>47</v>
      </c>
      <c r="AL9" s="11">
        <v>0.3</v>
      </c>
      <c r="AM9" s="11">
        <v>0.45900000000000002</v>
      </c>
      <c r="AN9" s="11">
        <v>0.7</v>
      </c>
      <c r="AO9" s="11">
        <v>42.3</v>
      </c>
      <c r="AP9" s="11">
        <v>0.3</v>
      </c>
      <c r="AQ9" s="11">
        <v>0.3</v>
      </c>
      <c r="AR9" s="11">
        <v>0.7</v>
      </c>
      <c r="AS9" s="11">
        <v>113</v>
      </c>
      <c r="AT9" s="11">
        <v>0.3</v>
      </c>
      <c r="AU9" s="11">
        <v>1.5</v>
      </c>
      <c r="AV9" s="11">
        <v>0.02</v>
      </c>
      <c r="AW9" s="11">
        <v>0.6</v>
      </c>
      <c r="AX9" s="11">
        <v>0.3</v>
      </c>
      <c r="AY9" s="11">
        <v>0.3</v>
      </c>
      <c r="AZ9" s="11">
        <v>1.1000000000000001</v>
      </c>
      <c r="BA9" s="11">
        <v>4</v>
      </c>
      <c r="BB9" s="11">
        <v>8.6999999999999993</v>
      </c>
    </row>
    <row r="10" spans="1:54" s="38" customFormat="1" x14ac:dyDescent="0.25">
      <c r="A10" s="18">
        <v>8</v>
      </c>
      <c r="B10" s="10">
        <v>522535</v>
      </c>
      <c r="C10" s="10">
        <v>4499954</v>
      </c>
      <c r="D10" s="18">
        <v>19</v>
      </c>
      <c r="E10" s="11">
        <v>83.166968060877053</v>
      </c>
      <c r="F10" s="4">
        <v>0.39361354331529547</v>
      </c>
      <c r="G10" s="11">
        <v>16.439418395807653</v>
      </c>
      <c r="H10" s="11">
        <v>1953.4873462061501</v>
      </c>
      <c r="I10" s="13">
        <v>1.3732752191078199</v>
      </c>
      <c r="J10" s="13">
        <v>-0.39276364041277201</v>
      </c>
      <c r="K10" s="13">
        <v>3.43962122955466</v>
      </c>
      <c r="L10" s="14" t="s">
        <v>67</v>
      </c>
      <c r="M10" s="14" t="s">
        <v>60</v>
      </c>
      <c r="N10" s="14" t="s">
        <v>47</v>
      </c>
      <c r="O10" s="14" t="s">
        <v>62</v>
      </c>
      <c r="P10" s="1">
        <v>1200</v>
      </c>
      <c r="Q10" s="1"/>
      <c r="R10" s="1"/>
      <c r="S10" s="4">
        <v>91.458988628115165</v>
      </c>
      <c r="T10" s="4">
        <v>2.3227679651584801</v>
      </c>
      <c r="U10" s="4">
        <v>1.45172997822405</v>
      </c>
      <c r="V10" s="4">
        <v>1.45172997822405</v>
      </c>
      <c r="W10" s="4">
        <v>0.77425598838616028</v>
      </c>
      <c r="X10" s="4">
        <v>1.9356399709654006</v>
      </c>
      <c r="Y10" s="21">
        <v>0.15</v>
      </c>
      <c r="Z10" s="15">
        <v>1.91</v>
      </c>
      <c r="AA10" s="15">
        <v>196</v>
      </c>
      <c r="AB10" s="15">
        <v>1</v>
      </c>
      <c r="AC10" s="15">
        <v>1.32</v>
      </c>
      <c r="AD10" s="15">
        <v>21</v>
      </c>
      <c r="AE10" s="15">
        <v>0.38</v>
      </c>
      <c r="AF10" s="15">
        <v>0.6</v>
      </c>
      <c r="AG10" s="15">
        <v>1.39</v>
      </c>
      <c r="AH10" s="15">
        <v>10.5</v>
      </c>
      <c r="AI10" s="15">
        <v>16.899999999999999</v>
      </c>
      <c r="AJ10" s="15">
        <v>0.08</v>
      </c>
      <c r="AK10" s="15">
        <v>290</v>
      </c>
      <c r="AL10" s="15">
        <v>0.1</v>
      </c>
      <c r="AM10" s="15">
        <v>0.55500000000000005</v>
      </c>
      <c r="AN10" s="15">
        <v>4.5999999999999996</v>
      </c>
      <c r="AO10" s="15">
        <v>67.099999999999994</v>
      </c>
      <c r="AP10" s="15">
        <v>0.03</v>
      </c>
      <c r="AQ10" s="15">
        <v>1</v>
      </c>
      <c r="AR10" s="15">
        <v>1.5</v>
      </c>
      <c r="AS10" s="15">
        <v>90</v>
      </c>
      <c r="AT10" s="15">
        <v>0.6</v>
      </c>
      <c r="AU10" s="15">
        <v>3.8</v>
      </c>
      <c r="AV10" s="15">
        <v>0.153</v>
      </c>
      <c r="AW10" s="15">
        <v>1</v>
      </c>
      <c r="AX10" s="15">
        <v>29</v>
      </c>
      <c r="AY10" s="15">
        <v>0.7</v>
      </c>
      <c r="AZ10" s="15">
        <v>4.2</v>
      </c>
      <c r="BA10" s="15">
        <v>13</v>
      </c>
      <c r="BB10" s="15">
        <v>19.3</v>
      </c>
    </row>
    <row r="11" spans="1:54" s="38" customFormat="1" x14ac:dyDescent="0.25">
      <c r="A11" s="18">
        <v>9</v>
      </c>
      <c r="B11" s="10">
        <v>522523.59</v>
      </c>
      <c r="C11" s="10">
        <v>4499353.18</v>
      </c>
      <c r="D11" s="18">
        <v>4.5</v>
      </c>
      <c r="E11" s="11">
        <v>13.156242643019697</v>
      </c>
      <c r="F11" s="4">
        <v>0.65918543514086425</v>
      </c>
      <c r="G11" s="11">
        <v>86.184571921839435</v>
      </c>
      <c r="H11" s="11">
        <v>646.67826508924497</v>
      </c>
      <c r="I11" s="13">
        <v>1.78817923068302</v>
      </c>
      <c r="J11" s="13">
        <v>-5.9457297681787702E-2</v>
      </c>
      <c r="K11" s="13">
        <v>0.91122463950562405</v>
      </c>
      <c r="L11" s="14" t="s">
        <v>49</v>
      </c>
      <c r="M11" s="14" t="s">
        <v>50</v>
      </c>
      <c r="N11" s="14" t="s">
        <v>51</v>
      </c>
      <c r="O11" s="14" t="s">
        <v>52</v>
      </c>
      <c r="P11" s="1">
        <v>605</v>
      </c>
      <c r="Q11" s="1">
        <v>1200</v>
      </c>
      <c r="R11" s="1">
        <v>302.5</v>
      </c>
      <c r="S11" s="22">
        <v>69.036226930963764</v>
      </c>
      <c r="T11" s="22">
        <v>10.663021189336977</v>
      </c>
      <c r="U11" s="22">
        <v>9.0225563909774422</v>
      </c>
      <c r="V11" s="22">
        <v>1.6404647983595348</v>
      </c>
      <c r="W11" s="22">
        <v>1.0936431989063569</v>
      </c>
      <c r="X11" s="22">
        <v>5.4682159945317839</v>
      </c>
      <c r="Y11" s="16">
        <v>0.86030986332452997</v>
      </c>
      <c r="Z11" s="23">
        <v>1.26</v>
      </c>
      <c r="AA11" s="23">
        <v>174</v>
      </c>
      <c r="AB11" s="23">
        <v>1</v>
      </c>
      <c r="AC11" s="23">
        <v>1.42</v>
      </c>
      <c r="AD11" s="23">
        <v>6</v>
      </c>
      <c r="AE11" s="23">
        <v>0.1</v>
      </c>
      <c r="AF11" s="23">
        <v>0.4</v>
      </c>
      <c r="AG11" s="23">
        <v>1.1299999999999999</v>
      </c>
      <c r="AH11" s="23">
        <v>3.3</v>
      </c>
      <c r="AI11" s="23">
        <v>14.3</v>
      </c>
      <c r="AJ11" s="23">
        <v>0.04</v>
      </c>
      <c r="AK11" s="23">
        <v>37</v>
      </c>
      <c r="AL11" s="23">
        <v>0.03</v>
      </c>
      <c r="AM11" s="23">
        <v>0.313</v>
      </c>
      <c r="AN11" s="23">
        <v>0.7</v>
      </c>
      <c r="AO11" s="23">
        <v>52.2</v>
      </c>
      <c r="AP11" s="23">
        <v>0.03</v>
      </c>
      <c r="AQ11" s="37">
        <v>0.03</v>
      </c>
      <c r="AR11" s="23">
        <v>0.8</v>
      </c>
      <c r="AS11" s="23">
        <v>93</v>
      </c>
      <c r="AT11" s="23">
        <v>0.03</v>
      </c>
      <c r="AU11" s="23">
        <v>1.7</v>
      </c>
      <c r="AV11" s="23">
        <v>1.7000000000000001E-2</v>
      </c>
      <c r="AW11" s="23">
        <v>0.6</v>
      </c>
      <c r="AX11" s="23">
        <v>3</v>
      </c>
      <c r="AY11" s="23">
        <v>0.2</v>
      </c>
      <c r="AZ11" s="23">
        <v>1.3</v>
      </c>
      <c r="BA11" s="23">
        <v>5</v>
      </c>
      <c r="BB11" s="23">
        <v>10.199999999999999</v>
      </c>
    </row>
    <row r="12" spans="1:54" s="38" customFormat="1" x14ac:dyDescent="0.25">
      <c r="A12" s="18">
        <v>10</v>
      </c>
      <c r="B12" s="10">
        <v>522510</v>
      </c>
      <c r="C12" s="10">
        <v>4500020</v>
      </c>
      <c r="D12" s="18">
        <v>16.100000000000001</v>
      </c>
      <c r="E12" s="11">
        <v>10.655842361970382</v>
      </c>
      <c r="F12" s="4">
        <v>6.8019472605346187E-2</v>
      </c>
      <c r="G12" s="11">
        <v>89.2761381654243</v>
      </c>
      <c r="H12" s="11">
        <v>591.65113584002904</v>
      </c>
      <c r="I12" s="13">
        <v>1.51262621116822</v>
      </c>
      <c r="J12" s="13">
        <v>0.28910310208775702</v>
      </c>
      <c r="K12" s="13">
        <v>0.83219376188685601</v>
      </c>
      <c r="L12" s="14" t="s">
        <v>53</v>
      </c>
      <c r="M12" s="14" t="s">
        <v>46</v>
      </c>
      <c r="N12" s="14" t="s">
        <v>55</v>
      </c>
      <c r="O12" s="14" t="s">
        <v>48</v>
      </c>
      <c r="P12" s="1">
        <v>152.5</v>
      </c>
      <c r="Q12" s="1">
        <v>302.5</v>
      </c>
      <c r="R12" s="1"/>
      <c r="S12" s="22">
        <v>61.367621274108721</v>
      </c>
      <c r="T12" s="22">
        <v>9.1174751607247249</v>
      </c>
      <c r="U12" s="22">
        <v>2.1040327293980132</v>
      </c>
      <c r="V12" s="22">
        <v>0.9</v>
      </c>
      <c r="W12" s="22">
        <v>0</v>
      </c>
      <c r="X12" s="22">
        <v>23.378141437755705</v>
      </c>
      <c r="Y12" s="16">
        <v>0.15266922221668877</v>
      </c>
      <c r="Z12" s="15">
        <v>1.1100000000000001</v>
      </c>
      <c r="AA12" s="15">
        <v>147</v>
      </c>
      <c r="AB12" s="15">
        <v>1</v>
      </c>
      <c r="AC12" s="15">
        <v>1.05</v>
      </c>
      <c r="AD12" s="15">
        <v>7</v>
      </c>
      <c r="AE12" s="15">
        <v>0.12</v>
      </c>
      <c r="AF12" s="15">
        <v>0.4</v>
      </c>
      <c r="AG12" s="15">
        <v>1.06</v>
      </c>
      <c r="AH12" s="15">
        <v>3.4</v>
      </c>
      <c r="AI12" s="15">
        <v>14.1</v>
      </c>
      <c r="AJ12" s="15">
        <v>0.04</v>
      </c>
      <c r="AK12" s="15">
        <v>100</v>
      </c>
      <c r="AL12" s="15">
        <v>0.1</v>
      </c>
      <c r="AM12" s="15">
        <v>0.372</v>
      </c>
      <c r="AN12" s="15">
        <v>0.8</v>
      </c>
      <c r="AO12" s="15">
        <v>42.3</v>
      </c>
      <c r="AP12" s="15">
        <v>0.03</v>
      </c>
      <c r="AQ12" s="15">
        <v>0.3</v>
      </c>
      <c r="AR12" s="15">
        <v>0.6</v>
      </c>
      <c r="AS12" s="15">
        <v>71</v>
      </c>
      <c r="AT12" s="15">
        <v>0.03</v>
      </c>
      <c r="AU12" s="15">
        <v>1.6</v>
      </c>
      <c r="AV12" s="15">
        <v>2.8000000000000001E-2</v>
      </c>
      <c r="AW12" s="15">
        <v>0.6</v>
      </c>
      <c r="AX12" s="15">
        <v>9</v>
      </c>
      <c r="AY12" s="15">
        <v>0.2</v>
      </c>
      <c r="AZ12" s="15">
        <v>1.9</v>
      </c>
      <c r="BA12" s="15">
        <v>7</v>
      </c>
      <c r="BB12" s="15">
        <v>10.6</v>
      </c>
    </row>
    <row r="13" spans="1:54" s="38" customFormat="1" x14ac:dyDescent="0.25">
      <c r="A13" s="18">
        <v>11</v>
      </c>
      <c r="B13" s="10">
        <v>522495.98</v>
      </c>
      <c r="C13" s="10">
        <v>4500164.01</v>
      </c>
      <c r="D13" s="18">
        <v>18.100000000000001</v>
      </c>
      <c r="E13" s="11">
        <v>3.9856201219912113</v>
      </c>
      <c r="F13" s="4">
        <v>3.2607010619048915E-2</v>
      </c>
      <c r="G13" s="11">
        <v>95.981772867389722</v>
      </c>
      <c r="H13" s="11">
        <v>302.74605908421</v>
      </c>
      <c r="I13" s="13">
        <v>1.93713440896219</v>
      </c>
      <c r="J13" s="13">
        <v>0.15678391121285101</v>
      </c>
      <c r="K13" s="13">
        <v>2.7111499872370999</v>
      </c>
      <c r="L13" s="14" t="s">
        <v>45</v>
      </c>
      <c r="M13" s="14" t="s">
        <v>50</v>
      </c>
      <c r="N13" s="14" t="s">
        <v>55</v>
      </c>
      <c r="O13" s="14" t="s">
        <v>58</v>
      </c>
      <c r="P13" s="1">
        <v>302.5</v>
      </c>
      <c r="Q13" s="1">
        <v>152.5</v>
      </c>
      <c r="R13" s="1">
        <v>605</v>
      </c>
      <c r="S13" s="4">
        <v>75.644699140401144</v>
      </c>
      <c r="T13" s="4">
        <v>4.5845272206303713</v>
      </c>
      <c r="U13" s="4">
        <v>2.2922636103151857</v>
      </c>
      <c r="V13" s="4">
        <v>1.7191977077363894</v>
      </c>
      <c r="W13" s="4">
        <v>2.0057306590257875</v>
      </c>
      <c r="X13" s="4">
        <v>11.461318051575928</v>
      </c>
      <c r="Y13" s="16">
        <v>0.37590000000000001</v>
      </c>
      <c r="Z13" s="15">
        <v>2.34</v>
      </c>
      <c r="AA13" s="15">
        <v>228</v>
      </c>
      <c r="AB13" s="15">
        <v>2</v>
      </c>
      <c r="AC13" s="15">
        <v>0.91</v>
      </c>
      <c r="AD13" s="15">
        <v>18</v>
      </c>
      <c r="AE13" s="15">
        <v>0.42</v>
      </c>
      <c r="AF13" s="15">
        <v>0.6</v>
      </c>
      <c r="AG13" s="15">
        <v>1.83</v>
      </c>
      <c r="AH13" s="15">
        <v>9.4</v>
      </c>
      <c r="AI13" s="15">
        <v>22.7</v>
      </c>
      <c r="AJ13" s="15">
        <v>0.11</v>
      </c>
      <c r="AK13" s="15">
        <v>163</v>
      </c>
      <c r="AL13" s="15">
        <v>0.2</v>
      </c>
      <c r="AM13" s="15">
        <v>0.621</v>
      </c>
      <c r="AN13" s="15">
        <v>3.2</v>
      </c>
      <c r="AO13" s="15">
        <v>92.8</v>
      </c>
      <c r="AP13" s="15">
        <v>0.03</v>
      </c>
      <c r="AQ13" s="15">
        <v>1</v>
      </c>
      <c r="AR13" s="15">
        <v>1.9</v>
      </c>
      <c r="AS13" s="15">
        <v>82</v>
      </c>
      <c r="AT13" s="15">
        <v>0.3</v>
      </c>
      <c r="AU13" s="15">
        <v>3.6</v>
      </c>
      <c r="AV13" s="15">
        <v>9.9000000000000005E-2</v>
      </c>
      <c r="AW13" s="15">
        <v>0.8</v>
      </c>
      <c r="AX13" s="15">
        <v>19</v>
      </c>
      <c r="AY13" s="15">
        <v>0.7</v>
      </c>
      <c r="AZ13" s="15">
        <v>3</v>
      </c>
      <c r="BA13" s="15">
        <v>19</v>
      </c>
      <c r="BB13" s="15">
        <v>14.6</v>
      </c>
    </row>
    <row r="14" spans="1:54" s="38" customFormat="1" x14ac:dyDescent="0.25">
      <c r="A14" s="18">
        <v>12</v>
      </c>
      <c r="B14" s="10">
        <v>522482.45</v>
      </c>
      <c r="C14" s="10">
        <v>4499445.5599999996</v>
      </c>
      <c r="D14" s="18">
        <v>3.5</v>
      </c>
      <c r="E14" s="11">
        <v>9.3482712926153457</v>
      </c>
      <c r="F14" s="4">
        <v>0.50114444042884643</v>
      </c>
      <c r="G14" s="11">
        <v>90.150584266955775</v>
      </c>
      <c r="H14" s="11">
        <v>336.57776868626001</v>
      </c>
      <c r="I14" s="13">
        <v>2.0104808435429899</v>
      </c>
      <c r="J14" s="13">
        <v>0.148323981748718</v>
      </c>
      <c r="K14" s="13">
        <v>1.0739927706152901</v>
      </c>
      <c r="L14" s="14" t="s">
        <v>45</v>
      </c>
      <c r="M14" s="14" t="s">
        <v>54</v>
      </c>
      <c r="N14" s="14" t="s">
        <v>55</v>
      </c>
      <c r="O14" s="14" t="s">
        <v>52</v>
      </c>
      <c r="P14" s="1">
        <v>302.5</v>
      </c>
      <c r="Q14" s="1">
        <v>605</v>
      </c>
      <c r="R14" s="1">
        <v>152.5</v>
      </c>
      <c r="S14" s="22">
        <v>44.910280060372294</v>
      </c>
      <c r="T14" s="22">
        <v>21.975515680026835</v>
      </c>
      <c r="U14" s="22">
        <v>11.51098440382358</v>
      </c>
      <c r="V14" s="22">
        <v>2.0929062552406505</v>
      </c>
      <c r="W14" s="22">
        <v>1.0464531276203253</v>
      </c>
      <c r="X14" s="22">
        <v>10.464531276203253</v>
      </c>
      <c r="Y14" s="16">
        <v>0.93</v>
      </c>
      <c r="Z14" s="23">
        <v>2.14</v>
      </c>
      <c r="AA14" s="23">
        <v>212</v>
      </c>
      <c r="AB14" s="23">
        <v>1</v>
      </c>
      <c r="AC14" s="23">
        <v>1.44</v>
      </c>
      <c r="AD14" s="23">
        <v>16</v>
      </c>
      <c r="AE14" s="23">
        <v>0.3</v>
      </c>
      <c r="AF14" s="23">
        <v>0.4</v>
      </c>
      <c r="AG14" s="23">
        <v>1.61</v>
      </c>
      <c r="AH14" s="23">
        <v>7.1</v>
      </c>
      <c r="AI14" s="23">
        <v>17.2</v>
      </c>
      <c r="AJ14" s="23">
        <v>0.11</v>
      </c>
      <c r="AK14" s="23">
        <v>131</v>
      </c>
      <c r="AL14" s="23">
        <v>0.2</v>
      </c>
      <c r="AM14" s="23">
        <v>0.68700000000000006</v>
      </c>
      <c r="AN14" s="23">
        <v>2.2999999999999998</v>
      </c>
      <c r="AO14" s="23">
        <v>82.6</v>
      </c>
      <c r="AP14" s="23">
        <v>0.1</v>
      </c>
      <c r="AQ14" s="37">
        <v>1</v>
      </c>
      <c r="AR14" s="23">
        <v>1.4</v>
      </c>
      <c r="AS14" s="23">
        <v>101</v>
      </c>
      <c r="AT14" s="23">
        <v>0.2</v>
      </c>
      <c r="AU14" s="23">
        <v>2.4</v>
      </c>
      <c r="AV14" s="23">
        <v>7.0999999999999994E-2</v>
      </c>
      <c r="AW14" s="23">
        <v>0.8</v>
      </c>
      <c r="AX14" s="23">
        <v>10</v>
      </c>
      <c r="AY14" s="23">
        <v>0.4</v>
      </c>
      <c r="AZ14" s="23">
        <v>2.2000000000000002</v>
      </c>
      <c r="BA14" s="23">
        <v>11</v>
      </c>
      <c r="BB14" s="23">
        <v>9.8000000000000007</v>
      </c>
    </row>
    <row r="15" spans="1:54" s="38" customFormat="1" x14ac:dyDescent="0.25">
      <c r="A15" s="18">
        <v>15</v>
      </c>
      <c r="B15" s="10">
        <v>522468.89</v>
      </c>
      <c r="C15" s="10">
        <v>4499936</v>
      </c>
      <c r="D15" s="18">
        <v>16.7</v>
      </c>
      <c r="E15" s="11">
        <v>21.025858923553184</v>
      </c>
      <c r="F15" s="4">
        <v>0.92691103695170696</v>
      </c>
      <c r="G15" s="11">
        <v>78.047230039495105</v>
      </c>
      <c r="H15" s="11">
        <v>696.21442680566702</v>
      </c>
      <c r="I15" s="13">
        <v>1.9815013727552799</v>
      </c>
      <c r="J15" s="13">
        <v>-9.3047880221159507E-2</v>
      </c>
      <c r="K15" s="13">
        <v>0.69474041147486598</v>
      </c>
      <c r="L15" s="14" t="s">
        <v>49</v>
      </c>
      <c r="M15" s="14" t="s">
        <v>50</v>
      </c>
      <c r="N15" s="14" t="s">
        <v>51</v>
      </c>
      <c r="O15" s="14" t="s">
        <v>48</v>
      </c>
      <c r="P15" s="1">
        <v>302.5</v>
      </c>
      <c r="Q15" s="1">
        <v>1200</v>
      </c>
      <c r="R15" s="1">
        <v>605</v>
      </c>
      <c r="S15" s="4">
        <v>80.236486486486484</v>
      </c>
      <c r="T15" s="4">
        <v>5.9121621621621623</v>
      </c>
      <c r="U15" s="4">
        <v>2.7027027027027035</v>
      </c>
      <c r="V15" s="4">
        <v>3.3783783783783785</v>
      </c>
      <c r="W15" s="4">
        <v>1.3513513513513518</v>
      </c>
      <c r="X15" s="4">
        <v>5.0675675675675675</v>
      </c>
      <c r="Y15" s="16">
        <v>0.79510000000000003</v>
      </c>
      <c r="Z15" s="15">
        <v>1.47</v>
      </c>
      <c r="AA15" s="15">
        <v>186</v>
      </c>
      <c r="AB15" s="15">
        <v>0.3</v>
      </c>
      <c r="AC15" s="15">
        <v>1.41</v>
      </c>
      <c r="AD15" s="15">
        <v>9</v>
      </c>
      <c r="AE15" s="15">
        <v>0.18</v>
      </c>
      <c r="AF15" s="15">
        <v>0.5</v>
      </c>
      <c r="AG15" s="15">
        <v>1.27</v>
      </c>
      <c r="AH15" s="15">
        <v>4.0999999999999996</v>
      </c>
      <c r="AI15" s="15">
        <v>17.600000000000001</v>
      </c>
      <c r="AJ15" s="15">
        <v>0.05</v>
      </c>
      <c r="AK15" s="15">
        <v>101</v>
      </c>
      <c r="AL15" s="15">
        <v>0.2</v>
      </c>
      <c r="AM15" s="15">
        <v>0.39600000000000002</v>
      </c>
      <c r="AN15" s="15">
        <v>1.3</v>
      </c>
      <c r="AO15" s="15">
        <v>60.1</v>
      </c>
      <c r="AP15" s="15">
        <v>0.03</v>
      </c>
      <c r="AQ15" s="15">
        <v>0.3</v>
      </c>
      <c r="AR15" s="15">
        <v>1.2</v>
      </c>
      <c r="AS15" s="15">
        <v>93</v>
      </c>
      <c r="AT15" s="15">
        <v>0.1</v>
      </c>
      <c r="AU15" s="15">
        <v>1.8</v>
      </c>
      <c r="AV15" s="15">
        <v>4.5999999999999999E-2</v>
      </c>
      <c r="AW15" s="15">
        <v>0.6</v>
      </c>
      <c r="AX15" s="15">
        <v>12</v>
      </c>
      <c r="AY15" s="15">
        <v>0.2</v>
      </c>
      <c r="AZ15" s="15">
        <v>1.7</v>
      </c>
      <c r="BA15" s="15">
        <v>14</v>
      </c>
      <c r="BB15" s="15">
        <v>12.4</v>
      </c>
    </row>
    <row r="16" spans="1:54" s="38" customFormat="1" x14ac:dyDescent="0.25">
      <c r="A16" s="18">
        <v>18</v>
      </c>
      <c r="B16" s="10">
        <v>522410</v>
      </c>
      <c r="C16" s="10">
        <v>4499800</v>
      </c>
      <c r="D16" s="18">
        <v>16.7</v>
      </c>
      <c r="E16" s="11">
        <v>21.025858923553184</v>
      </c>
      <c r="F16" s="4">
        <v>0.92691103695170696</v>
      </c>
      <c r="G16" s="11">
        <v>78.047230039495105</v>
      </c>
      <c r="H16" s="11">
        <v>696.21442680566702</v>
      </c>
      <c r="I16" s="13">
        <v>1.5405354534109199</v>
      </c>
      <c r="J16" s="13">
        <v>-0.272231789585133</v>
      </c>
      <c r="K16" s="13">
        <v>0.93875160901128296</v>
      </c>
      <c r="L16" s="14" t="s">
        <v>45</v>
      </c>
      <c r="M16" s="14" t="s">
        <v>46</v>
      </c>
      <c r="N16" s="14" t="s">
        <v>56</v>
      </c>
      <c r="O16" s="14" t="s">
        <v>52</v>
      </c>
      <c r="P16" s="1">
        <v>605</v>
      </c>
      <c r="Q16" s="1">
        <v>302.5</v>
      </c>
      <c r="R16" s="1">
        <v>1200</v>
      </c>
      <c r="S16" s="22">
        <v>51.911297200899433</v>
      </c>
      <c r="T16" s="22">
        <v>24.191672481972553</v>
      </c>
      <c r="U16" s="22">
        <v>12.095836240986275</v>
      </c>
      <c r="V16" s="22">
        <v>0.80638908273241849</v>
      </c>
      <c r="W16" s="22">
        <v>0.60479181204931376</v>
      </c>
      <c r="X16" s="22">
        <v>4.0319454136620925</v>
      </c>
      <c r="Y16" s="16">
        <v>0.79514346778224998</v>
      </c>
      <c r="Z16" s="15">
        <v>1.47</v>
      </c>
      <c r="AA16" s="15">
        <v>186</v>
      </c>
      <c r="AB16" s="15">
        <v>0.3</v>
      </c>
      <c r="AC16" s="15">
        <v>1.41</v>
      </c>
      <c r="AD16" s="15">
        <v>9</v>
      </c>
      <c r="AE16" s="15">
        <v>0.18</v>
      </c>
      <c r="AF16" s="15">
        <v>0.5</v>
      </c>
      <c r="AG16" s="15">
        <v>1.27</v>
      </c>
      <c r="AH16" s="15">
        <v>4.0999999999999996</v>
      </c>
      <c r="AI16" s="15">
        <v>17.600000000000001</v>
      </c>
      <c r="AJ16" s="15">
        <v>0.05</v>
      </c>
      <c r="AK16" s="15">
        <v>101</v>
      </c>
      <c r="AL16" s="15">
        <v>0.2</v>
      </c>
      <c r="AM16" s="15">
        <v>0.39600000000000002</v>
      </c>
      <c r="AN16" s="15">
        <v>1.3</v>
      </c>
      <c r="AO16" s="15">
        <v>60.1</v>
      </c>
      <c r="AP16" s="15">
        <v>0.03</v>
      </c>
      <c r="AQ16" s="15">
        <v>0.3</v>
      </c>
      <c r="AR16" s="15">
        <v>1.2</v>
      </c>
      <c r="AS16" s="15">
        <v>93</v>
      </c>
      <c r="AT16" s="15">
        <v>0.1</v>
      </c>
      <c r="AU16" s="15">
        <v>1.8</v>
      </c>
      <c r="AV16" s="15">
        <v>4.5999999999999999E-2</v>
      </c>
      <c r="AW16" s="15">
        <v>0.6</v>
      </c>
      <c r="AX16" s="15">
        <v>12</v>
      </c>
      <c r="AY16" s="15">
        <v>0.2</v>
      </c>
      <c r="AZ16" s="15">
        <v>1.7</v>
      </c>
      <c r="BA16" s="15">
        <v>14</v>
      </c>
      <c r="BB16" s="15">
        <v>12.4</v>
      </c>
    </row>
    <row r="17" spans="1:54" s="38" customFormat="1" x14ac:dyDescent="0.25">
      <c r="A17" s="18">
        <v>19</v>
      </c>
      <c r="B17" s="10">
        <v>522388.89</v>
      </c>
      <c r="C17" s="10">
        <v>4500032.9800000004</v>
      </c>
      <c r="D17" s="18">
        <v>16.100000000000001</v>
      </c>
      <c r="E17" s="11">
        <v>10.655842361970382</v>
      </c>
      <c r="F17" s="4">
        <v>6.8019472605346187E-2</v>
      </c>
      <c r="G17" s="11">
        <v>89.2761381654243</v>
      </c>
      <c r="H17" s="11">
        <v>591.65113584002904</v>
      </c>
      <c r="I17" s="13">
        <v>1.7704198710578001</v>
      </c>
      <c r="J17" s="13">
        <v>2.0634143996797701E-3</v>
      </c>
      <c r="K17" s="13">
        <v>0.87753827685968799</v>
      </c>
      <c r="L17" s="14" t="s">
        <v>49</v>
      </c>
      <c r="M17" s="14" t="s">
        <v>50</v>
      </c>
      <c r="N17" s="14" t="s">
        <v>51</v>
      </c>
      <c r="O17" s="14" t="s">
        <v>48</v>
      </c>
      <c r="P17" s="1">
        <v>605</v>
      </c>
      <c r="Q17" s="1">
        <v>302.5</v>
      </c>
      <c r="R17" s="1">
        <v>1200</v>
      </c>
      <c r="S17" s="4">
        <v>74.487895716945999</v>
      </c>
      <c r="T17" s="4">
        <v>4.4692737430167595</v>
      </c>
      <c r="U17" s="4">
        <v>0.74487895716946007</v>
      </c>
      <c r="V17" s="4">
        <v>1.38</v>
      </c>
      <c r="W17" s="4">
        <v>0.74487895716946007</v>
      </c>
      <c r="X17" s="4">
        <v>2.7932960893854748</v>
      </c>
      <c r="Y17" s="16">
        <v>0.15260000000000001</v>
      </c>
      <c r="Z17" s="15">
        <v>1.1100000000000001</v>
      </c>
      <c r="AA17" s="15">
        <v>147</v>
      </c>
      <c r="AB17" s="15">
        <v>1</v>
      </c>
      <c r="AC17" s="15">
        <v>1.05</v>
      </c>
      <c r="AD17" s="15">
        <v>7</v>
      </c>
      <c r="AE17" s="15">
        <v>0.12</v>
      </c>
      <c r="AF17" s="15">
        <v>0.4</v>
      </c>
      <c r="AG17" s="15">
        <v>1.06</v>
      </c>
      <c r="AH17" s="15">
        <v>3.4</v>
      </c>
      <c r="AI17" s="15">
        <v>14.1</v>
      </c>
      <c r="AJ17" s="15">
        <v>0.04</v>
      </c>
      <c r="AK17" s="15">
        <v>100</v>
      </c>
      <c r="AL17" s="15">
        <v>0.1</v>
      </c>
      <c r="AM17" s="15">
        <v>0.372</v>
      </c>
      <c r="AN17" s="15">
        <v>0.8</v>
      </c>
      <c r="AO17" s="15">
        <v>42.3</v>
      </c>
      <c r="AP17" s="15">
        <v>0.03</v>
      </c>
      <c r="AQ17" s="15">
        <v>0.3</v>
      </c>
      <c r="AR17" s="15">
        <v>0.6</v>
      </c>
      <c r="AS17" s="15">
        <v>71</v>
      </c>
      <c r="AT17" s="15">
        <v>0.03</v>
      </c>
      <c r="AU17" s="15">
        <v>1.6</v>
      </c>
      <c r="AV17" s="15">
        <v>2.8000000000000001E-2</v>
      </c>
      <c r="AW17" s="15">
        <v>0.6</v>
      </c>
      <c r="AX17" s="15">
        <v>9</v>
      </c>
      <c r="AY17" s="15">
        <v>0.2</v>
      </c>
      <c r="AZ17" s="15">
        <v>1.9</v>
      </c>
      <c r="BA17" s="15">
        <v>7</v>
      </c>
      <c r="BB17" s="15">
        <v>10.6</v>
      </c>
    </row>
    <row r="18" spans="1:54" s="38" customFormat="1" x14ac:dyDescent="0.25">
      <c r="A18" s="18">
        <v>20</v>
      </c>
      <c r="B18" s="10">
        <v>522368.89</v>
      </c>
      <c r="C18" s="10">
        <v>4499936</v>
      </c>
      <c r="D18" s="18">
        <v>20.6</v>
      </c>
      <c r="E18" s="11">
        <v>4.4652248225085458</v>
      </c>
      <c r="F18" s="4">
        <v>3.2868787799105972E-4</v>
      </c>
      <c r="G18" s="11">
        <v>95.533131738101503</v>
      </c>
      <c r="H18" s="11">
        <v>510.90558901803502</v>
      </c>
      <c r="I18" s="13">
        <v>1.5351299799732701</v>
      </c>
      <c r="J18" s="13">
        <v>-0.26454037638762301</v>
      </c>
      <c r="K18" s="13">
        <v>2.2749971535492501</v>
      </c>
      <c r="L18" s="14" t="s">
        <v>49</v>
      </c>
      <c r="M18" s="14" t="s">
        <v>46</v>
      </c>
      <c r="N18" s="14" t="s">
        <v>56</v>
      </c>
      <c r="O18" s="14" t="s">
        <v>58</v>
      </c>
      <c r="P18" s="1">
        <v>605</v>
      </c>
      <c r="Q18" s="1">
        <v>302.5</v>
      </c>
      <c r="R18" s="1">
        <v>1200</v>
      </c>
      <c r="S18" s="22">
        <v>76.745506149479667</v>
      </c>
      <c r="T18" s="22">
        <v>12.544938505203406</v>
      </c>
      <c r="U18" s="22">
        <v>2.459791863765374</v>
      </c>
      <c r="V18" s="22">
        <v>0.98391674550614971</v>
      </c>
      <c r="W18" s="22">
        <v>0</v>
      </c>
      <c r="X18" s="22">
        <v>4.9195837275307488</v>
      </c>
      <c r="Y18" s="16">
        <v>0.1</v>
      </c>
      <c r="Z18" s="15">
        <v>1.79</v>
      </c>
      <c r="AA18" s="15">
        <v>197</v>
      </c>
      <c r="AB18" s="15">
        <v>1</v>
      </c>
      <c r="AC18" s="15">
        <v>0.57999999999999996</v>
      </c>
      <c r="AD18" s="15">
        <v>8</v>
      </c>
      <c r="AE18" s="15">
        <v>0.2</v>
      </c>
      <c r="AF18" s="15">
        <v>0.4</v>
      </c>
      <c r="AG18" s="15">
        <v>1.56</v>
      </c>
      <c r="AH18" s="15">
        <v>4</v>
      </c>
      <c r="AI18" s="15">
        <v>15.6</v>
      </c>
      <c r="AJ18" s="15">
        <v>0.08</v>
      </c>
      <c r="AK18" s="15">
        <v>107</v>
      </c>
      <c r="AL18" s="15">
        <v>0.03</v>
      </c>
      <c r="AM18" s="15">
        <v>0.69599999999999995</v>
      </c>
      <c r="AN18" s="15">
        <v>2</v>
      </c>
      <c r="AO18" s="15">
        <v>74</v>
      </c>
      <c r="AP18" s="15">
        <v>0.03</v>
      </c>
      <c r="AQ18" s="15">
        <v>0.3</v>
      </c>
      <c r="AR18" s="15">
        <v>1.2</v>
      </c>
      <c r="AS18" s="15">
        <v>65</v>
      </c>
      <c r="AT18" s="15">
        <v>0.2</v>
      </c>
      <c r="AU18" s="15">
        <v>1.6</v>
      </c>
      <c r="AV18" s="15">
        <v>5.7000000000000002E-2</v>
      </c>
      <c r="AW18" s="15">
        <v>0.5</v>
      </c>
      <c r="AX18" s="15">
        <v>3</v>
      </c>
      <c r="AY18" s="15">
        <v>0.3</v>
      </c>
      <c r="AZ18" s="15">
        <v>1.6</v>
      </c>
      <c r="BA18" s="15">
        <v>6</v>
      </c>
      <c r="BB18" s="15">
        <v>9.3000000000000007</v>
      </c>
    </row>
    <row r="19" spans="1:54" s="38" customFormat="1" x14ac:dyDescent="0.25">
      <c r="A19" s="18">
        <v>21</v>
      </c>
      <c r="B19" s="10">
        <v>522357.61</v>
      </c>
      <c r="C19" s="10">
        <v>4499850</v>
      </c>
      <c r="D19" s="18">
        <v>17.2</v>
      </c>
      <c r="E19" s="11">
        <v>12.708732093082309</v>
      </c>
      <c r="F19" s="4">
        <v>1.2357240002231507</v>
      </c>
      <c r="G19" s="11">
        <v>86.055543906694538</v>
      </c>
      <c r="H19" s="11">
        <v>592.65957041722299</v>
      </c>
      <c r="I19" s="13">
        <v>1.80878892859838</v>
      </c>
      <c r="J19" s="13">
        <v>3.45095767086155E-2</v>
      </c>
      <c r="K19" s="13">
        <v>0.56456731263884297</v>
      </c>
      <c r="L19" s="14" t="s">
        <v>49</v>
      </c>
      <c r="M19" s="14" t="s">
        <v>50</v>
      </c>
      <c r="N19" s="14" t="s">
        <v>51</v>
      </c>
      <c r="O19" s="14" t="s">
        <v>59</v>
      </c>
      <c r="P19" s="1">
        <v>302.5</v>
      </c>
      <c r="Q19" s="1">
        <v>605</v>
      </c>
      <c r="R19" s="1">
        <v>1200</v>
      </c>
      <c r="S19" s="4">
        <v>88.781431334622837</v>
      </c>
      <c r="T19" s="4">
        <v>3.4816247582205038</v>
      </c>
      <c r="U19" s="4">
        <v>0.77369439071566759</v>
      </c>
      <c r="V19" s="4">
        <v>2.7079303675048356</v>
      </c>
      <c r="W19" s="4">
        <v>1.4506769825918764</v>
      </c>
      <c r="X19" s="4">
        <v>1.934235976789169</v>
      </c>
      <c r="Y19" s="21">
        <v>0.63</v>
      </c>
      <c r="Z19" s="15">
        <v>1.18</v>
      </c>
      <c r="AA19" s="15">
        <v>155</v>
      </c>
      <c r="AB19" s="15">
        <v>0.3</v>
      </c>
      <c r="AC19" s="15">
        <v>1.29</v>
      </c>
      <c r="AD19" s="15">
        <v>6</v>
      </c>
      <c r="AE19" s="15">
        <v>0.1</v>
      </c>
      <c r="AF19" s="15">
        <v>0.4</v>
      </c>
      <c r="AG19" s="15">
        <v>1.18</v>
      </c>
      <c r="AH19" s="15">
        <v>3.4</v>
      </c>
      <c r="AI19" s="15">
        <v>11.6</v>
      </c>
      <c r="AJ19" s="15">
        <v>0.04</v>
      </c>
      <c r="AK19" s="15">
        <v>59</v>
      </c>
      <c r="AL19" s="15">
        <v>0.1</v>
      </c>
      <c r="AM19" s="15">
        <v>0.34499999999999997</v>
      </c>
      <c r="AN19" s="15">
        <v>0.8</v>
      </c>
      <c r="AO19" s="15">
        <v>51.8</v>
      </c>
      <c r="AP19" s="15">
        <v>0.03</v>
      </c>
      <c r="AQ19" s="15">
        <v>0.3</v>
      </c>
      <c r="AR19" s="15">
        <v>0.6</v>
      </c>
      <c r="AS19" s="15">
        <v>83</v>
      </c>
      <c r="AT19" s="15">
        <v>0.03</v>
      </c>
      <c r="AU19" s="15">
        <v>1.6</v>
      </c>
      <c r="AV19" s="15">
        <v>2.5000000000000001E-2</v>
      </c>
      <c r="AW19" s="15">
        <v>0.7</v>
      </c>
      <c r="AX19" s="15">
        <v>27</v>
      </c>
      <c r="AY19" s="15">
        <v>0.2</v>
      </c>
      <c r="AZ19" s="15">
        <v>1.3</v>
      </c>
      <c r="BA19" s="15">
        <v>4</v>
      </c>
      <c r="BB19" s="15">
        <v>10.837999999999999</v>
      </c>
    </row>
    <row r="20" spans="1:54" s="38" customFormat="1" x14ac:dyDescent="0.25">
      <c r="A20" s="18">
        <v>22</v>
      </c>
      <c r="B20" s="10">
        <v>522288.89</v>
      </c>
      <c r="C20" s="10">
        <v>4499946</v>
      </c>
      <c r="D20" s="18">
        <v>16.100000000000001</v>
      </c>
      <c r="E20" s="11">
        <v>10.655842361970382</v>
      </c>
      <c r="F20" s="4">
        <v>6.8019472605346187E-2</v>
      </c>
      <c r="G20" s="11">
        <v>89.2761381654243</v>
      </c>
      <c r="H20" s="11">
        <v>591.65113584002904</v>
      </c>
      <c r="I20" s="13">
        <v>1.7655144458069201</v>
      </c>
      <c r="J20" s="13">
        <v>4.3226243056902501E-2</v>
      </c>
      <c r="K20" s="13">
        <v>0.84261237709887504</v>
      </c>
      <c r="L20" s="14" t="s">
        <v>49</v>
      </c>
      <c r="M20" s="14" t="s">
        <v>50</v>
      </c>
      <c r="N20" s="14" t="s">
        <v>51</v>
      </c>
      <c r="O20" s="14" t="s">
        <v>48</v>
      </c>
      <c r="P20" s="1">
        <v>605</v>
      </c>
      <c r="Q20" s="1">
        <v>302.5</v>
      </c>
      <c r="R20" s="1">
        <v>1200</v>
      </c>
      <c r="S20" s="12">
        <v>76.745506149479667</v>
      </c>
      <c r="T20" s="12">
        <v>12.544938505203406</v>
      </c>
      <c r="U20" s="12">
        <v>2.459791863765374</v>
      </c>
      <c r="V20" s="12">
        <v>0.88391674550614996</v>
      </c>
      <c r="W20" s="12">
        <v>0</v>
      </c>
      <c r="X20" s="12">
        <v>4.9195837275307488</v>
      </c>
      <c r="Y20" s="25">
        <v>1.32</v>
      </c>
      <c r="Z20" s="15">
        <v>1.1100000000000001</v>
      </c>
      <c r="AA20" s="15">
        <v>147</v>
      </c>
      <c r="AB20" s="15">
        <v>1</v>
      </c>
      <c r="AC20" s="24">
        <v>1.05</v>
      </c>
      <c r="AD20" s="24">
        <v>7</v>
      </c>
      <c r="AE20" s="24">
        <v>0.12</v>
      </c>
      <c r="AF20" s="24">
        <v>0.4</v>
      </c>
      <c r="AG20" s="24">
        <v>1.06</v>
      </c>
      <c r="AH20" s="24">
        <v>3.4</v>
      </c>
      <c r="AI20" s="24">
        <v>14.1</v>
      </c>
      <c r="AJ20" s="24">
        <v>0.04</v>
      </c>
      <c r="AK20" s="24">
        <v>100</v>
      </c>
      <c r="AL20" s="24">
        <v>0.1</v>
      </c>
      <c r="AM20" s="24">
        <v>0.372</v>
      </c>
      <c r="AN20" s="24">
        <v>0.8</v>
      </c>
      <c r="AO20" s="24">
        <v>42.3</v>
      </c>
      <c r="AP20" s="24">
        <v>0.03</v>
      </c>
      <c r="AQ20" s="24">
        <v>0.3</v>
      </c>
      <c r="AR20" s="24">
        <v>0.6</v>
      </c>
      <c r="AS20" s="24">
        <v>71</v>
      </c>
      <c r="AT20" s="24">
        <v>0.03</v>
      </c>
      <c r="AU20" s="24">
        <v>1.6</v>
      </c>
      <c r="AV20" s="24">
        <v>2.8000000000000001E-2</v>
      </c>
      <c r="AW20" s="24">
        <v>0.6</v>
      </c>
      <c r="AX20" s="24">
        <v>9</v>
      </c>
      <c r="AY20" s="24">
        <v>0.2</v>
      </c>
      <c r="AZ20" s="24">
        <v>1.9</v>
      </c>
      <c r="BA20" s="24">
        <v>7</v>
      </c>
      <c r="BB20" s="24">
        <v>10.6</v>
      </c>
    </row>
    <row r="21" spans="1:54" s="38" customFormat="1" x14ac:dyDescent="0.25">
      <c r="A21" s="18">
        <v>44</v>
      </c>
      <c r="B21" s="10">
        <v>521231.83</v>
      </c>
      <c r="C21" s="10">
        <v>4499360</v>
      </c>
      <c r="D21" s="18">
        <v>6.5</v>
      </c>
      <c r="E21" s="11">
        <v>32.541594580173658</v>
      </c>
      <c r="F21" s="4">
        <v>0.11641631768718184</v>
      </c>
      <c r="G21" s="11">
        <v>67.341989102139152</v>
      </c>
      <c r="H21" s="11">
        <v>1202.3353008059</v>
      </c>
      <c r="I21" s="13">
        <v>1.80323602460008</v>
      </c>
      <c r="J21" s="13">
        <v>-0.67955660003663398</v>
      </c>
      <c r="K21" s="13">
        <v>0.79730273679900598</v>
      </c>
      <c r="L21" s="14" t="s">
        <v>49</v>
      </c>
      <c r="M21" s="14" t="s">
        <v>50</v>
      </c>
      <c r="N21" s="14" t="s">
        <v>47</v>
      </c>
      <c r="O21" s="14" t="s">
        <v>48</v>
      </c>
      <c r="P21" s="1">
        <v>1200</v>
      </c>
      <c r="Q21" s="1">
        <v>605</v>
      </c>
      <c r="R21" s="1">
        <v>302.5</v>
      </c>
      <c r="S21" s="22">
        <v>59.793098315512694</v>
      </c>
      <c r="T21" s="22">
        <v>27.864744846064163</v>
      </c>
      <c r="U21" s="22">
        <v>2.7090724155895711</v>
      </c>
      <c r="V21" s="22">
        <v>1.1610310352526734</v>
      </c>
      <c r="W21" s="22">
        <v>1.1610310352526734</v>
      </c>
      <c r="X21" s="22">
        <v>1.9350517254211228</v>
      </c>
      <c r="Y21" s="26">
        <v>0.42</v>
      </c>
      <c r="Z21" s="23">
        <v>1.34</v>
      </c>
      <c r="AA21" s="23">
        <v>183</v>
      </c>
      <c r="AB21" s="23">
        <v>1</v>
      </c>
      <c r="AC21" s="23">
        <v>0.94</v>
      </c>
      <c r="AD21" s="23">
        <v>7</v>
      </c>
      <c r="AE21" s="23">
        <v>0.11</v>
      </c>
      <c r="AF21" s="23">
        <v>0.5</v>
      </c>
      <c r="AG21" s="23">
        <v>1.25</v>
      </c>
      <c r="AH21" s="23">
        <v>3.6</v>
      </c>
      <c r="AI21" s="23">
        <v>18.8</v>
      </c>
      <c r="AJ21" s="23">
        <v>0.05</v>
      </c>
      <c r="AK21" s="23">
        <v>38</v>
      </c>
      <c r="AL21" s="23">
        <v>0.1</v>
      </c>
      <c r="AM21" s="23">
        <v>0.378</v>
      </c>
      <c r="AN21" s="23">
        <v>0.6</v>
      </c>
      <c r="AO21" s="23">
        <v>58.7</v>
      </c>
      <c r="AP21" s="23">
        <v>0.03</v>
      </c>
      <c r="AQ21" s="37">
        <v>0.03</v>
      </c>
      <c r="AR21" s="23">
        <v>1.1000000000000001</v>
      </c>
      <c r="AS21" s="23">
        <v>71</v>
      </c>
      <c r="AT21" s="23">
        <v>0.1</v>
      </c>
      <c r="AU21" s="23">
        <v>1.5</v>
      </c>
      <c r="AV21" s="23">
        <v>1.7000000000000001E-2</v>
      </c>
      <c r="AW21" s="23">
        <v>0.6</v>
      </c>
      <c r="AX21" s="23">
        <v>3</v>
      </c>
      <c r="AY21" s="23">
        <v>0.2</v>
      </c>
      <c r="AZ21" s="23">
        <v>1.2</v>
      </c>
      <c r="BA21" s="23">
        <v>4</v>
      </c>
      <c r="BB21" s="23">
        <v>10.9</v>
      </c>
    </row>
    <row r="22" spans="1:54" s="38" customFormat="1" x14ac:dyDescent="0.25">
      <c r="A22" s="18">
        <v>51</v>
      </c>
      <c r="B22" s="10">
        <v>521040</v>
      </c>
      <c r="C22" s="10">
        <v>4499175</v>
      </c>
      <c r="D22" s="18">
        <v>12.2</v>
      </c>
      <c r="E22" s="11">
        <v>5.7236465549568745E-2</v>
      </c>
      <c r="F22" s="4">
        <v>6.3157479227131441E-2</v>
      </c>
      <c r="G22" s="11">
        <v>99.87960605522332</v>
      </c>
      <c r="H22" s="11">
        <v>236.329026367978</v>
      </c>
      <c r="I22" s="13">
        <v>1.4305459743247599</v>
      </c>
      <c r="J22" s="13">
        <v>-0.49374332029969598</v>
      </c>
      <c r="K22" s="13">
        <v>0.61164491142250099</v>
      </c>
      <c r="L22" s="14" t="s">
        <v>53</v>
      </c>
      <c r="M22" s="14" t="s">
        <v>46</v>
      </c>
      <c r="N22" s="14" t="s">
        <v>47</v>
      </c>
      <c r="O22" s="14" t="s">
        <v>59</v>
      </c>
      <c r="P22" s="1">
        <v>302.5</v>
      </c>
      <c r="Q22" s="1">
        <v>152.5</v>
      </c>
      <c r="R22" s="1"/>
      <c r="S22" s="22">
        <v>44.803111990718627</v>
      </c>
      <c r="T22" s="22">
        <v>8.8719033644987384</v>
      </c>
      <c r="U22" s="22">
        <v>24.13157715143657</v>
      </c>
      <c r="V22" s="22">
        <v>1.4195045383197984</v>
      </c>
      <c r="W22" s="22">
        <v>2.6615710093496214</v>
      </c>
      <c r="X22" s="22">
        <v>13.307855046748106</v>
      </c>
      <c r="Y22" s="16">
        <v>0.21</v>
      </c>
      <c r="Z22" s="15">
        <v>1.41</v>
      </c>
      <c r="AA22" s="15">
        <v>171</v>
      </c>
      <c r="AB22" s="15">
        <v>1</v>
      </c>
      <c r="AC22" s="15">
        <v>0.67</v>
      </c>
      <c r="AD22" s="15">
        <v>7</v>
      </c>
      <c r="AE22" s="15">
        <v>0.1</v>
      </c>
      <c r="AF22" s="15">
        <v>0.8</v>
      </c>
      <c r="AG22" s="15">
        <v>1.34</v>
      </c>
      <c r="AH22" s="15">
        <v>3.9</v>
      </c>
      <c r="AI22" s="15">
        <v>15.5</v>
      </c>
      <c r="AJ22" s="15">
        <v>0.05</v>
      </c>
      <c r="AK22" s="15">
        <v>31</v>
      </c>
      <c r="AL22" s="15">
        <f>SUM(AL10)</f>
        <v>0.1</v>
      </c>
      <c r="AM22" s="15">
        <v>0.433</v>
      </c>
      <c r="AN22" s="15">
        <v>0.7</v>
      </c>
      <c r="AO22" s="15">
        <v>62</v>
      </c>
      <c r="AP22" s="15">
        <v>0.03</v>
      </c>
      <c r="AQ22" s="15">
        <v>0.3</v>
      </c>
      <c r="AR22" s="15">
        <v>0.7</v>
      </c>
      <c r="AS22" s="15">
        <v>66</v>
      </c>
      <c r="AT22" s="15">
        <v>0.1</v>
      </c>
      <c r="AU22" s="15">
        <v>1.7</v>
      </c>
      <c r="AV22" s="15">
        <v>1.7000000000000001E-2</v>
      </c>
      <c r="AW22" s="15">
        <v>0.5</v>
      </c>
      <c r="AX22" s="15">
        <v>0.3</v>
      </c>
      <c r="AY22" s="15">
        <v>0.2</v>
      </c>
      <c r="AZ22" s="15">
        <v>1.2</v>
      </c>
      <c r="BA22" s="15">
        <v>4</v>
      </c>
      <c r="BB22" s="15">
        <v>37.799999999999997</v>
      </c>
    </row>
    <row r="23" spans="1:54" s="38" customFormat="1" x14ac:dyDescent="0.25">
      <c r="A23" s="18">
        <v>54</v>
      </c>
      <c r="B23" s="10">
        <v>521012</v>
      </c>
      <c r="C23" s="10">
        <v>4499327.01</v>
      </c>
      <c r="D23" s="18">
        <v>2.8</v>
      </c>
      <c r="E23" s="11">
        <v>1.6492805013812725E-2</v>
      </c>
      <c r="F23" s="4">
        <v>0.169051251391579</v>
      </c>
      <c r="G23" s="11">
        <v>99.814455943594609</v>
      </c>
      <c r="H23" s="11">
        <v>195.14102916998101</v>
      </c>
      <c r="I23" s="13">
        <v>1.54606597012403</v>
      </c>
      <c r="J23" s="13">
        <v>0.55080935975928602</v>
      </c>
      <c r="K23" s="13">
        <v>0.848096780530053</v>
      </c>
      <c r="L23" s="14" t="s">
        <v>53</v>
      </c>
      <c r="M23" s="14" t="s">
        <v>46</v>
      </c>
      <c r="N23" s="14" t="s">
        <v>63</v>
      </c>
      <c r="O23" s="14" t="s">
        <v>48</v>
      </c>
      <c r="P23" s="1">
        <v>152.5</v>
      </c>
      <c r="Q23" s="1">
        <v>302.5</v>
      </c>
      <c r="R23" s="1"/>
      <c r="S23" s="22">
        <v>53.054917188366744</v>
      </c>
      <c r="T23" s="22">
        <v>11.53815674776131</v>
      </c>
      <c r="U23" s="22">
        <v>12.362310801172834</v>
      </c>
      <c r="V23" s="22">
        <v>4.120770267057611</v>
      </c>
      <c r="W23" s="22">
        <v>0</v>
      </c>
      <c r="X23" s="22">
        <v>8.2415405341152237</v>
      </c>
      <c r="Y23" s="16">
        <v>0.13771912546780199</v>
      </c>
      <c r="Z23" s="23">
        <v>3.03</v>
      </c>
      <c r="AA23" s="23">
        <v>286</v>
      </c>
      <c r="AB23" s="23">
        <v>2</v>
      </c>
      <c r="AC23" s="23">
        <v>0.81</v>
      </c>
      <c r="AD23" s="23">
        <v>28</v>
      </c>
      <c r="AE23" s="23">
        <v>0.47</v>
      </c>
      <c r="AF23" s="23">
        <v>0.7</v>
      </c>
      <c r="AG23" s="23">
        <v>2.34</v>
      </c>
      <c r="AH23" s="23">
        <v>12.8</v>
      </c>
      <c r="AI23" s="23">
        <v>23.6</v>
      </c>
      <c r="AJ23" s="23">
        <v>0.14000000000000001</v>
      </c>
      <c r="AK23" s="23">
        <v>141</v>
      </c>
      <c r="AL23" s="23">
        <v>0.1</v>
      </c>
      <c r="AM23" s="23">
        <v>0.84699999999999998</v>
      </c>
      <c r="AN23" s="23">
        <v>3.5</v>
      </c>
      <c r="AO23" s="23">
        <v>114</v>
      </c>
      <c r="AP23" s="23">
        <v>0.1</v>
      </c>
      <c r="AQ23" s="23">
        <v>2</v>
      </c>
      <c r="AR23" s="23">
        <v>2.8</v>
      </c>
      <c r="AS23" s="23">
        <v>93</v>
      </c>
      <c r="AT23" s="23">
        <v>0.4</v>
      </c>
      <c r="AU23" s="23">
        <v>4</v>
      </c>
      <c r="AV23" s="23">
        <v>0.105</v>
      </c>
      <c r="AW23" s="23">
        <v>0.9</v>
      </c>
      <c r="AX23" s="23">
        <v>12</v>
      </c>
      <c r="AY23" s="23">
        <v>0.8</v>
      </c>
      <c r="AZ23" s="23">
        <v>3</v>
      </c>
      <c r="BA23" s="23">
        <v>14</v>
      </c>
      <c r="BB23" s="23">
        <v>19.7</v>
      </c>
    </row>
    <row r="24" spans="1:54" s="38" customFormat="1" x14ac:dyDescent="0.25">
      <c r="A24" s="18">
        <v>55</v>
      </c>
      <c r="B24" s="10">
        <v>521000.9</v>
      </c>
      <c r="C24" s="10">
        <v>4499027.01</v>
      </c>
      <c r="D24" s="18">
        <v>4.2</v>
      </c>
      <c r="E24" s="11">
        <v>3.4285719147212922E-2</v>
      </c>
      <c r="F24" s="4">
        <v>3.062744142182908E-2</v>
      </c>
      <c r="G24" s="11">
        <v>99.935086839430951</v>
      </c>
      <c r="H24" s="11">
        <v>123.832211884378</v>
      </c>
      <c r="I24" s="13">
        <v>1.5010269614545899</v>
      </c>
      <c r="J24" s="13">
        <v>-0.30039906327745802</v>
      </c>
      <c r="K24" s="13">
        <v>0.93274841672449404</v>
      </c>
      <c r="L24" s="14" t="s">
        <v>57</v>
      </c>
      <c r="M24" s="14" t="s">
        <v>46</v>
      </c>
      <c r="N24" s="14" t="s">
        <v>47</v>
      </c>
      <c r="O24" s="14" t="s">
        <v>52</v>
      </c>
      <c r="P24" s="1">
        <v>152.5</v>
      </c>
      <c r="Q24" s="1">
        <v>76.5</v>
      </c>
      <c r="R24" s="1"/>
      <c r="S24" s="4">
        <v>83.496093750000014</v>
      </c>
      <c r="T24" s="4">
        <v>2.734375</v>
      </c>
      <c r="U24" s="4">
        <v>4.1015625</v>
      </c>
      <c r="V24" s="4">
        <v>1.46484375</v>
      </c>
      <c r="W24" s="4">
        <v>1.7578125</v>
      </c>
      <c r="X24" s="4">
        <v>5.859375</v>
      </c>
      <c r="Y24" s="16">
        <v>0.78700000000000003</v>
      </c>
      <c r="Z24" s="15">
        <v>4.22</v>
      </c>
      <c r="AA24" s="15">
        <v>345</v>
      </c>
      <c r="AB24" s="15">
        <v>3</v>
      </c>
      <c r="AC24" s="15">
        <v>1.38</v>
      </c>
      <c r="AD24" s="15">
        <v>59</v>
      </c>
      <c r="AE24" s="15">
        <v>1.18</v>
      </c>
      <c r="AF24" s="15">
        <v>1.5</v>
      </c>
      <c r="AG24" s="15">
        <v>2.59</v>
      </c>
      <c r="AH24" s="15">
        <v>32.9</v>
      </c>
      <c r="AI24" s="15">
        <v>53.9</v>
      </c>
      <c r="AJ24" s="15">
        <v>0.31</v>
      </c>
      <c r="AK24" s="15">
        <v>247</v>
      </c>
      <c r="AL24" s="15">
        <v>0.2</v>
      </c>
      <c r="AM24" s="15">
        <v>1.2210000000000001</v>
      </c>
      <c r="AN24" s="15">
        <v>9.3000000000000007</v>
      </c>
      <c r="AO24" s="15">
        <v>152.19999999999999</v>
      </c>
      <c r="AP24" s="15">
        <v>0.1</v>
      </c>
      <c r="AQ24" s="15">
        <v>3</v>
      </c>
      <c r="AR24" s="15">
        <v>5.3</v>
      </c>
      <c r="AS24" s="15">
        <v>128</v>
      </c>
      <c r="AT24" s="15">
        <v>2.4</v>
      </c>
      <c r="AU24" s="15">
        <v>11.7</v>
      </c>
      <c r="AV24" s="15">
        <v>0.248</v>
      </c>
      <c r="AW24" s="15">
        <v>2</v>
      </c>
      <c r="AX24" s="15">
        <v>29</v>
      </c>
      <c r="AY24" s="15">
        <v>2.2999999999999998</v>
      </c>
      <c r="AZ24" s="15">
        <v>7.1</v>
      </c>
      <c r="BA24" s="15">
        <v>40</v>
      </c>
      <c r="BB24" s="15">
        <v>48.1</v>
      </c>
    </row>
    <row r="25" spans="1:54" s="38" customFormat="1" x14ac:dyDescent="0.25">
      <c r="A25" s="18">
        <v>56</v>
      </c>
      <c r="B25" s="10">
        <v>521000</v>
      </c>
      <c r="C25" s="10">
        <v>4499127</v>
      </c>
      <c r="D25" s="18">
        <v>20.8</v>
      </c>
      <c r="E25" s="11">
        <v>21.29529595027158</v>
      </c>
      <c r="F25" s="4">
        <v>0.44932541703686618</v>
      </c>
      <c r="G25" s="11">
        <v>78.255378632691546</v>
      </c>
      <c r="H25" s="11">
        <v>729.88208907053195</v>
      </c>
      <c r="I25" s="13">
        <v>1.8263740077219801</v>
      </c>
      <c r="J25" s="13">
        <v>-3.7653987546678799E-2</v>
      </c>
      <c r="K25" s="13">
        <v>0.55169645228583497</v>
      </c>
      <c r="L25" s="14" t="s">
        <v>49</v>
      </c>
      <c r="M25" s="14" t="s">
        <v>50</v>
      </c>
      <c r="N25" s="14" t="s">
        <v>51</v>
      </c>
      <c r="O25" s="14" t="s">
        <v>59</v>
      </c>
      <c r="P25" s="1">
        <v>1200</v>
      </c>
      <c r="Q25" s="1">
        <v>605</v>
      </c>
      <c r="R25" s="1">
        <v>302.5</v>
      </c>
      <c r="S25" s="4">
        <v>88.043478260869563</v>
      </c>
      <c r="T25" s="4">
        <v>2.4703557312252964</v>
      </c>
      <c r="U25" s="4">
        <v>0.98814229249011853</v>
      </c>
      <c r="V25" s="4">
        <v>3.4584980237154146</v>
      </c>
      <c r="W25" s="4">
        <v>1.4822134387351777</v>
      </c>
      <c r="X25" s="4">
        <v>2.9644268774703555</v>
      </c>
      <c r="Y25" s="16">
        <v>0.24248</v>
      </c>
      <c r="Z25" s="15">
        <v>1.25</v>
      </c>
      <c r="AA25" s="15">
        <v>169</v>
      </c>
      <c r="AB25" s="15">
        <v>1</v>
      </c>
      <c r="AC25" s="15">
        <v>1.38</v>
      </c>
      <c r="AD25" s="15">
        <v>7</v>
      </c>
      <c r="AE25" s="15">
        <v>0.12</v>
      </c>
      <c r="AF25" s="15">
        <v>0.5</v>
      </c>
      <c r="AG25" s="15">
        <v>1.1499999999999999</v>
      </c>
      <c r="AH25" s="15">
        <v>4</v>
      </c>
      <c r="AI25" s="15">
        <v>14.4</v>
      </c>
      <c r="AJ25" s="15">
        <v>0.04</v>
      </c>
      <c r="AK25" s="15">
        <v>57</v>
      </c>
      <c r="AL25" s="15">
        <v>0.1</v>
      </c>
      <c r="AM25" s="15">
        <v>0.33800000000000002</v>
      </c>
      <c r="AN25" s="15">
        <v>0.9</v>
      </c>
      <c r="AO25" s="15">
        <v>51.9</v>
      </c>
      <c r="AP25" s="15">
        <v>0.03</v>
      </c>
      <c r="AQ25" s="15">
        <v>0.3</v>
      </c>
      <c r="AR25" s="15">
        <v>0.7</v>
      </c>
      <c r="AS25" s="15">
        <v>91</v>
      </c>
      <c r="AT25" s="15">
        <v>0.03</v>
      </c>
      <c r="AU25" s="15">
        <v>1.7</v>
      </c>
      <c r="AV25" s="15">
        <v>2.7E-2</v>
      </c>
      <c r="AW25" s="15">
        <v>0.6</v>
      </c>
      <c r="AX25" s="15">
        <v>20</v>
      </c>
      <c r="AY25" s="15">
        <v>0.1</v>
      </c>
      <c r="AZ25" s="15">
        <v>1.5</v>
      </c>
      <c r="BA25" s="15">
        <v>5</v>
      </c>
      <c r="BB25" s="15">
        <v>11</v>
      </c>
    </row>
    <row r="26" spans="1:54" s="38" customFormat="1" x14ac:dyDescent="0.25">
      <c r="A26" s="18">
        <v>58</v>
      </c>
      <c r="B26" s="10">
        <v>520994</v>
      </c>
      <c r="C26" s="10">
        <v>4499380</v>
      </c>
      <c r="D26" s="18">
        <v>17.399999999999999</v>
      </c>
      <c r="E26" s="11">
        <v>33.715462979347308</v>
      </c>
      <c r="F26" s="4">
        <v>8.2155767334864044E-2</v>
      </c>
      <c r="G26" s="11">
        <v>66.202381253317839</v>
      </c>
      <c r="H26" s="11">
        <v>1405.70390955011</v>
      </c>
      <c r="I26" s="13">
        <v>1.61192736287242</v>
      </c>
      <c r="J26" s="13">
        <v>-0.69911768052894796</v>
      </c>
      <c r="K26" s="13">
        <v>1.0281925047042699</v>
      </c>
      <c r="L26" s="14" t="s">
        <v>49</v>
      </c>
      <c r="M26" s="14" t="s">
        <v>46</v>
      </c>
      <c r="N26" s="14" t="s">
        <v>47</v>
      </c>
      <c r="O26" s="14" t="s">
        <v>52</v>
      </c>
      <c r="P26" s="1">
        <v>1200</v>
      </c>
      <c r="Q26" s="1">
        <v>302.5</v>
      </c>
      <c r="R26" s="1">
        <v>605</v>
      </c>
      <c r="S26" s="22">
        <v>59.702836560108054</v>
      </c>
      <c r="T26" s="22">
        <v>22.632447846315472</v>
      </c>
      <c r="U26" s="22">
        <v>4.6825754164790636</v>
      </c>
      <c r="V26" s="22">
        <v>0.78042923607984416</v>
      </c>
      <c r="W26" s="22">
        <v>0.78042923607984416</v>
      </c>
      <c r="X26" s="22">
        <v>5.8532192705988297</v>
      </c>
      <c r="Y26" s="21">
        <v>0.52</v>
      </c>
      <c r="Z26" s="15">
        <v>1.1000000000000001</v>
      </c>
      <c r="AA26" s="15">
        <v>153</v>
      </c>
      <c r="AB26" s="15">
        <v>1</v>
      </c>
      <c r="AC26" s="15">
        <v>0.92</v>
      </c>
      <c r="AD26" s="15">
        <v>6</v>
      </c>
      <c r="AE26" s="15">
        <v>0.11</v>
      </c>
      <c r="AF26" s="15">
        <v>0.3</v>
      </c>
      <c r="AG26" s="15">
        <v>1.06</v>
      </c>
      <c r="AH26" s="15">
        <v>3</v>
      </c>
      <c r="AI26" s="15">
        <v>10.3</v>
      </c>
      <c r="AJ26" s="15">
        <v>0.05</v>
      </c>
      <c r="AK26" s="15">
        <v>76</v>
      </c>
      <c r="AL26" s="15">
        <v>0.03</v>
      </c>
      <c r="AM26" s="15">
        <v>0.433</v>
      </c>
      <c r="AN26" s="15">
        <v>1</v>
      </c>
      <c r="AO26" s="15">
        <v>48.1</v>
      </c>
      <c r="AP26" s="15">
        <v>0.03</v>
      </c>
      <c r="AQ26" s="15">
        <v>0.3</v>
      </c>
      <c r="AR26" s="15">
        <v>0.6</v>
      </c>
      <c r="AS26" s="15">
        <v>64</v>
      </c>
      <c r="AT26" s="15">
        <v>0.1</v>
      </c>
      <c r="AU26" s="15">
        <v>1.2</v>
      </c>
      <c r="AV26" s="15">
        <v>2.8000000000000001E-2</v>
      </c>
      <c r="AW26" s="15">
        <v>0.6</v>
      </c>
      <c r="AX26" s="15">
        <v>21</v>
      </c>
      <c r="AY26" s="15">
        <v>0.2</v>
      </c>
      <c r="AZ26" s="15">
        <v>1.4</v>
      </c>
      <c r="BA26" s="15">
        <v>5</v>
      </c>
      <c r="BB26" s="15">
        <v>7.9</v>
      </c>
    </row>
    <row r="27" spans="1:54" s="38" customFormat="1" x14ac:dyDescent="0.25">
      <c r="A27" s="18">
        <v>59</v>
      </c>
      <c r="B27" s="10">
        <v>520917</v>
      </c>
      <c r="C27" s="10">
        <v>4499069</v>
      </c>
      <c r="D27" s="18">
        <v>5.2</v>
      </c>
      <c r="E27" s="11">
        <v>0.89458114045792125</v>
      </c>
      <c r="F27" s="4">
        <v>1.735068909034315</v>
      </c>
      <c r="G27" s="11">
        <v>97.370349950507759</v>
      </c>
      <c r="H27" s="11">
        <v>296.27218175629901</v>
      </c>
      <c r="I27" s="13">
        <v>1.3760355048766899</v>
      </c>
      <c r="J27" s="13">
        <v>3.7668691195160801E-3</v>
      </c>
      <c r="K27" s="13">
        <v>2.67619607288534</v>
      </c>
      <c r="L27" s="14" t="s">
        <v>45</v>
      </c>
      <c r="M27" s="14" t="s">
        <v>60</v>
      </c>
      <c r="N27" s="14" t="s">
        <v>51</v>
      </c>
      <c r="O27" s="14" t="s">
        <v>58</v>
      </c>
      <c r="P27" s="1">
        <v>302.5</v>
      </c>
      <c r="Q27" s="1">
        <v>152.5</v>
      </c>
      <c r="R27" s="1"/>
      <c r="S27" s="4">
        <v>67.128172855045122</v>
      </c>
      <c r="T27" s="4">
        <v>11.579609817495284</v>
      </c>
      <c r="U27" s="4">
        <v>9.2301237675687045</v>
      </c>
      <c r="V27" s="4">
        <v>2.3494860499265791</v>
      </c>
      <c r="W27" s="4">
        <v>2.2655758338577727</v>
      </c>
      <c r="X27" s="4">
        <v>6.2932662051604789</v>
      </c>
      <c r="Y27" s="21">
        <v>0.62</v>
      </c>
      <c r="Z27" s="11">
        <v>2.52</v>
      </c>
      <c r="AA27" s="11">
        <v>273</v>
      </c>
      <c r="AB27" s="11">
        <v>1</v>
      </c>
      <c r="AC27" s="11">
        <v>1.6</v>
      </c>
      <c r="AD27" s="11">
        <v>13</v>
      </c>
      <c r="AE27" s="11">
        <v>0.26</v>
      </c>
      <c r="AF27" s="11">
        <v>0.4</v>
      </c>
      <c r="AG27" s="11">
        <v>2.2799999999999998</v>
      </c>
      <c r="AH27" s="11">
        <v>6.5</v>
      </c>
      <c r="AI27" s="11">
        <v>17.899999999999999</v>
      </c>
      <c r="AJ27" s="11">
        <v>0.1</v>
      </c>
      <c r="AK27" s="11">
        <v>51</v>
      </c>
      <c r="AL27" s="11">
        <v>0.3</v>
      </c>
      <c r="AM27" s="11">
        <v>0.89600000000000002</v>
      </c>
      <c r="AN27" s="11">
        <v>1.6</v>
      </c>
      <c r="AO27" s="11">
        <v>100.1</v>
      </c>
      <c r="AP27" s="11">
        <v>0.3</v>
      </c>
      <c r="AQ27" s="11">
        <v>1</v>
      </c>
      <c r="AR27" s="11">
        <v>1.7</v>
      </c>
      <c r="AS27" s="11">
        <v>115</v>
      </c>
      <c r="AT27" s="11">
        <v>0.2</v>
      </c>
      <c r="AU27" s="11">
        <v>2.9</v>
      </c>
      <c r="AV27" s="11">
        <v>3.5000000000000003E-2</v>
      </c>
      <c r="AW27" s="11">
        <v>0.8</v>
      </c>
      <c r="AX27" s="11">
        <v>4</v>
      </c>
      <c r="AY27" s="11">
        <v>0.4</v>
      </c>
      <c r="AZ27" s="11">
        <v>1.9</v>
      </c>
      <c r="BA27" s="11">
        <v>10</v>
      </c>
      <c r="BB27" s="11">
        <v>11.4</v>
      </c>
    </row>
    <row r="28" spans="1:54" s="38" customFormat="1" x14ac:dyDescent="0.25">
      <c r="A28" s="18">
        <v>60</v>
      </c>
      <c r="B28" s="10">
        <v>520908</v>
      </c>
      <c r="C28" s="10">
        <v>4499189</v>
      </c>
      <c r="D28" s="18">
        <v>11</v>
      </c>
      <c r="E28" s="11">
        <v>3.233867411436131E-2</v>
      </c>
      <c r="F28" s="4">
        <v>7.7906805820957339E-2</v>
      </c>
      <c r="G28" s="11">
        <v>99.889754520064685</v>
      </c>
      <c r="H28" s="11">
        <v>249.78219065008</v>
      </c>
      <c r="I28" s="13">
        <v>1.46988121615156</v>
      </c>
      <c r="J28" s="13">
        <v>-0.34201555396425398</v>
      </c>
      <c r="K28" s="13">
        <v>2.25559258554985</v>
      </c>
      <c r="L28" s="14" t="s">
        <v>53</v>
      </c>
      <c r="M28" s="14" t="s">
        <v>46</v>
      </c>
      <c r="N28" s="14" t="s">
        <v>47</v>
      </c>
      <c r="O28" s="14" t="s">
        <v>58</v>
      </c>
      <c r="P28" s="1">
        <v>302.5</v>
      </c>
      <c r="Q28" s="1">
        <v>152.5</v>
      </c>
      <c r="R28" s="1"/>
      <c r="S28" s="22">
        <v>37.314394009089412</v>
      </c>
      <c r="T28" s="22">
        <v>29.851515207271529</v>
      </c>
      <c r="U28" s="22">
        <v>17.652578704299987</v>
      </c>
      <c r="V28" s="22">
        <v>0.86110140020975567</v>
      </c>
      <c r="W28" s="22">
        <v>1.7222028004195113</v>
      </c>
      <c r="X28" s="22">
        <v>8.6110140020975567</v>
      </c>
      <c r="Y28" s="16">
        <v>0.15266922221668877</v>
      </c>
      <c r="Z28" s="15">
        <v>1.1100000000000001</v>
      </c>
      <c r="AA28" s="15">
        <v>147</v>
      </c>
      <c r="AB28" s="15">
        <v>1</v>
      </c>
      <c r="AC28" s="15">
        <v>1.05</v>
      </c>
      <c r="AD28" s="15">
        <v>7</v>
      </c>
      <c r="AE28" s="15">
        <v>0.12</v>
      </c>
      <c r="AF28" s="15">
        <v>0.4</v>
      </c>
      <c r="AG28" s="15">
        <v>1.06</v>
      </c>
      <c r="AH28" s="15">
        <v>3.4</v>
      </c>
      <c r="AI28" s="15">
        <v>14.1</v>
      </c>
      <c r="AJ28" s="15">
        <v>0.04</v>
      </c>
      <c r="AK28" s="15">
        <v>100</v>
      </c>
      <c r="AL28" s="15">
        <v>0.1</v>
      </c>
      <c r="AM28" s="15">
        <v>0.372</v>
      </c>
      <c r="AN28" s="15">
        <v>0.8</v>
      </c>
      <c r="AO28" s="15">
        <v>42.3</v>
      </c>
      <c r="AP28" s="15">
        <v>0.03</v>
      </c>
      <c r="AQ28" s="15">
        <v>0.3</v>
      </c>
      <c r="AR28" s="15">
        <v>0.6</v>
      </c>
      <c r="AS28" s="15">
        <v>71</v>
      </c>
      <c r="AT28" s="15">
        <v>0.03</v>
      </c>
      <c r="AU28" s="15">
        <v>1.6</v>
      </c>
      <c r="AV28" s="15">
        <v>2.8000000000000001E-2</v>
      </c>
      <c r="AW28" s="15">
        <v>0.6</v>
      </c>
      <c r="AX28" s="15">
        <v>9</v>
      </c>
      <c r="AY28" s="15">
        <v>0.2</v>
      </c>
      <c r="AZ28" s="15">
        <v>1.9</v>
      </c>
      <c r="BA28" s="15">
        <v>7</v>
      </c>
      <c r="BB28" s="15">
        <v>10.6</v>
      </c>
    </row>
    <row r="29" spans="1:54" s="38" customFormat="1" x14ac:dyDescent="0.25">
      <c r="A29" s="18">
        <v>61</v>
      </c>
      <c r="B29" s="10">
        <v>520894.9</v>
      </c>
      <c r="C29" s="10">
        <v>4499471</v>
      </c>
      <c r="D29" s="18">
        <v>20</v>
      </c>
      <c r="E29" s="11">
        <v>71.365849988459473</v>
      </c>
      <c r="F29" s="4">
        <v>5.4833440237284557E-2</v>
      </c>
      <c r="G29" s="11">
        <v>28.579316571303234</v>
      </c>
      <c r="H29" s="11">
        <v>1266.9281630590301</v>
      </c>
      <c r="I29" s="13">
        <v>1.7945833581602899</v>
      </c>
      <c r="J29" s="13">
        <v>-0.78363564433961397</v>
      </c>
      <c r="K29" s="13">
        <v>3.3764522083530899</v>
      </c>
      <c r="L29" s="14" t="s">
        <v>49</v>
      </c>
      <c r="M29" s="14" t="s">
        <v>50</v>
      </c>
      <c r="N29" s="14" t="s">
        <v>47</v>
      </c>
      <c r="O29" s="14" t="s">
        <v>62</v>
      </c>
      <c r="P29" s="1">
        <v>1200</v>
      </c>
      <c r="Q29" s="1"/>
      <c r="R29" s="1"/>
      <c r="S29" s="4">
        <v>87.633885102239546</v>
      </c>
      <c r="T29" s="4">
        <v>2.7263875365141192</v>
      </c>
      <c r="U29" s="4">
        <v>1.1684518013631939</v>
      </c>
      <c r="V29" s="4">
        <v>0.58422590068159697</v>
      </c>
      <c r="W29" s="4">
        <v>1.752677702044791</v>
      </c>
      <c r="X29" s="4">
        <v>5.8422590068159703</v>
      </c>
      <c r="Y29" s="21">
        <v>0.35120000000000001</v>
      </c>
      <c r="Z29" s="15">
        <v>1.83</v>
      </c>
      <c r="AA29" s="15">
        <v>192</v>
      </c>
      <c r="AB29" s="15">
        <v>1</v>
      </c>
      <c r="AC29" s="15">
        <v>0.51</v>
      </c>
      <c r="AD29" s="15">
        <v>12</v>
      </c>
      <c r="AE29" s="15">
        <v>0.27</v>
      </c>
      <c r="AF29" s="15">
        <v>0.5</v>
      </c>
      <c r="AG29" s="15">
        <v>1.51</v>
      </c>
      <c r="AH29" s="15">
        <v>6.2</v>
      </c>
      <c r="AI29" s="15">
        <v>16.100000000000001</v>
      </c>
      <c r="AJ29" s="15">
        <v>7.0000000000000007E-2</v>
      </c>
      <c r="AK29" s="15">
        <v>119</v>
      </c>
      <c r="AL29" s="15">
        <v>0.1</v>
      </c>
      <c r="AM29" s="15">
        <v>0.53500000000000003</v>
      </c>
      <c r="AN29" s="15">
        <v>2.2000000000000002</v>
      </c>
      <c r="AO29" s="15">
        <v>73.7</v>
      </c>
      <c r="AP29" s="15">
        <v>0.03</v>
      </c>
      <c r="AQ29" s="15">
        <v>1</v>
      </c>
      <c r="AR29" s="15">
        <v>1.2</v>
      </c>
      <c r="AS29" s="15">
        <v>52</v>
      </c>
      <c r="AT29" s="15">
        <v>0.2</v>
      </c>
      <c r="AU29" s="15">
        <v>2.5</v>
      </c>
      <c r="AV29" s="15">
        <v>7.5999999999999998E-2</v>
      </c>
      <c r="AW29" s="15">
        <v>0.9</v>
      </c>
      <c r="AX29" s="15">
        <v>13</v>
      </c>
      <c r="AY29" s="15">
        <v>0.7</v>
      </c>
      <c r="AZ29" s="15">
        <v>2.2000000000000002</v>
      </c>
      <c r="BA29" s="15">
        <v>10</v>
      </c>
      <c r="BB29" s="15">
        <v>15.7</v>
      </c>
    </row>
    <row r="30" spans="1:54" s="38" customFormat="1" x14ac:dyDescent="0.25">
      <c r="A30" s="18">
        <v>62</v>
      </c>
      <c r="B30" s="10">
        <v>520873</v>
      </c>
      <c r="C30" s="10">
        <v>4499290</v>
      </c>
      <c r="D30" s="18">
        <v>16.5</v>
      </c>
      <c r="E30" s="11">
        <v>32.708904638104393</v>
      </c>
      <c r="F30" s="4">
        <v>0.12346118688938083</v>
      </c>
      <c r="G30" s="11">
        <v>67.167634175006242</v>
      </c>
      <c r="H30" s="11">
        <v>969.66695907169196</v>
      </c>
      <c r="I30" s="13">
        <v>1.84864520180959</v>
      </c>
      <c r="J30" s="13">
        <v>-0.100416017918356</v>
      </c>
      <c r="K30" s="13">
        <v>0.52337189700708997</v>
      </c>
      <c r="L30" s="14" t="s">
        <v>49</v>
      </c>
      <c r="M30" s="14" t="s">
        <v>50</v>
      </c>
      <c r="N30" s="14" t="s">
        <v>56</v>
      </c>
      <c r="O30" s="14" t="s">
        <v>59</v>
      </c>
      <c r="P30" s="1">
        <v>1200</v>
      </c>
      <c r="Q30" s="1">
        <v>302.5</v>
      </c>
      <c r="R30" s="1">
        <v>605</v>
      </c>
      <c r="S30" s="22">
        <v>58.791073451894192</v>
      </c>
      <c r="T30" s="22">
        <v>23.631705995369234</v>
      </c>
      <c r="U30" s="22">
        <v>3.4582984383467186</v>
      </c>
      <c r="V30" s="22">
        <v>1.1527661461155725</v>
      </c>
      <c r="W30" s="22">
        <v>1.921276910192621</v>
      </c>
      <c r="X30" s="22">
        <v>5.7638307305778627</v>
      </c>
      <c r="Y30" s="16">
        <v>1.2643467282160701</v>
      </c>
      <c r="Z30" s="15">
        <v>1.33</v>
      </c>
      <c r="AA30" s="15">
        <v>183</v>
      </c>
      <c r="AB30" s="15">
        <v>1</v>
      </c>
      <c r="AC30" s="15">
        <v>0.99</v>
      </c>
      <c r="AD30" s="15">
        <v>7</v>
      </c>
      <c r="AE30" s="15">
        <v>0.12</v>
      </c>
      <c r="AF30" s="15">
        <v>0.5</v>
      </c>
      <c r="AG30" s="15">
        <v>1.23</v>
      </c>
      <c r="AH30" s="15">
        <v>3.8</v>
      </c>
      <c r="AI30" s="15">
        <v>15.9</v>
      </c>
      <c r="AJ30" s="15">
        <v>0.05</v>
      </c>
      <c r="AK30" s="15">
        <v>26</v>
      </c>
      <c r="AL30" s="15">
        <v>0.1</v>
      </c>
      <c r="AM30" s="15">
        <v>0.442</v>
      </c>
      <c r="AN30" s="15">
        <v>0.7</v>
      </c>
      <c r="AO30" s="15">
        <v>59.7</v>
      </c>
      <c r="AP30" s="15">
        <v>0.03</v>
      </c>
      <c r="AQ30" s="15">
        <v>0.3</v>
      </c>
      <c r="AR30" s="15">
        <v>0.8</v>
      </c>
      <c r="AS30" s="15">
        <v>79</v>
      </c>
      <c r="AT30" s="15">
        <v>0.1</v>
      </c>
      <c r="AU30" s="15">
        <v>1.8</v>
      </c>
      <c r="AV30" s="15">
        <v>2.1999999999999999E-2</v>
      </c>
      <c r="AW30" s="15">
        <v>0.7</v>
      </c>
      <c r="AX30" s="15">
        <v>6</v>
      </c>
      <c r="AY30" s="15">
        <v>0.2</v>
      </c>
      <c r="AZ30" s="15">
        <v>1.4</v>
      </c>
      <c r="BA30" s="15">
        <v>5</v>
      </c>
      <c r="BB30" s="15">
        <v>11.4</v>
      </c>
    </row>
    <row r="31" spans="1:54" s="38" customFormat="1" x14ac:dyDescent="0.25">
      <c r="A31" s="18">
        <v>64</v>
      </c>
      <c r="B31" s="10">
        <v>520833.08</v>
      </c>
      <c r="C31" s="10">
        <v>4499100</v>
      </c>
      <c r="D31" s="18">
        <v>11</v>
      </c>
      <c r="E31" s="11">
        <v>0.54140600498489677</v>
      </c>
      <c r="F31" s="4">
        <v>2.1458164831718467E-2</v>
      </c>
      <c r="G31" s="11">
        <v>99.437135830183394</v>
      </c>
      <c r="H31" s="11">
        <v>298.12429561000602</v>
      </c>
      <c r="I31" s="13">
        <v>1.3461643049763501</v>
      </c>
      <c r="J31" s="13">
        <v>3.3487038775884902E-2</v>
      </c>
      <c r="K31" s="13">
        <v>2.7611601604392502</v>
      </c>
      <c r="L31" s="14" t="s">
        <v>45</v>
      </c>
      <c r="M31" s="14" t="s">
        <v>60</v>
      </c>
      <c r="N31" s="14" t="s">
        <v>51</v>
      </c>
      <c r="O31" s="14" t="s">
        <v>58</v>
      </c>
      <c r="P31" s="1">
        <v>302.5</v>
      </c>
      <c r="Q31" s="1"/>
      <c r="R31" s="1"/>
      <c r="S31" s="22">
        <v>53.903545261801895</v>
      </c>
      <c r="T31" s="22">
        <v>19.468076541155636</v>
      </c>
      <c r="U31" s="22">
        <v>15.700061726738415</v>
      </c>
      <c r="V31" s="22">
        <v>0.83733662542604903</v>
      </c>
      <c r="W31" s="22">
        <v>0.83733662542604903</v>
      </c>
      <c r="X31" s="22">
        <v>6.2800246906953667</v>
      </c>
      <c r="Y31" s="16">
        <v>0.42750014796694202</v>
      </c>
      <c r="Z31" s="23">
        <v>2.1800000000000002</v>
      </c>
      <c r="AA31" s="23">
        <v>218</v>
      </c>
      <c r="AB31" s="23">
        <v>1</v>
      </c>
      <c r="AC31" s="23">
        <v>0.74</v>
      </c>
      <c r="AD31" s="23">
        <v>12</v>
      </c>
      <c r="AE31" s="23">
        <v>0.3</v>
      </c>
      <c r="AF31" s="23">
        <v>0.5</v>
      </c>
      <c r="AG31" s="23">
        <v>1.74</v>
      </c>
      <c r="AH31" s="23">
        <v>6.4</v>
      </c>
      <c r="AI31" s="23">
        <v>17.399999999999999</v>
      </c>
      <c r="AJ31" s="23">
        <v>0.08</v>
      </c>
      <c r="AK31" s="23">
        <v>136</v>
      </c>
      <c r="AL31" s="23">
        <v>0.1</v>
      </c>
      <c r="AM31" s="23">
        <v>0.624</v>
      </c>
      <c r="AN31" s="23">
        <v>3.1</v>
      </c>
      <c r="AO31" s="23">
        <v>90.2</v>
      </c>
      <c r="AP31" s="23">
        <v>0.1</v>
      </c>
      <c r="AQ31" s="37">
        <v>1</v>
      </c>
      <c r="AR31" s="23">
        <v>1.8</v>
      </c>
      <c r="AS31" s="23">
        <v>71</v>
      </c>
      <c r="AT31" s="23">
        <v>0.4</v>
      </c>
      <c r="AU31" s="23">
        <v>3</v>
      </c>
      <c r="AV31" s="23">
        <v>9.7000000000000003E-2</v>
      </c>
      <c r="AW31" s="23">
        <v>0.7</v>
      </c>
      <c r="AX31" s="23">
        <v>2</v>
      </c>
      <c r="AY31" s="23">
        <v>1.1000000000000001</v>
      </c>
      <c r="AZ31" s="23">
        <v>2.1</v>
      </c>
      <c r="BA31" s="23">
        <v>11</v>
      </c>
      <c r="BB31" s="23">
        <v>12.6</v>
      </c>
    </row>
    <row r="32" spans="1:54" s="38" customFormat="1" x14ac:dyDescent="0.25">
      <c r="A32" s="18">
        <v>65</v>
      </c>
      <c r="B32" s="10">
        <v>520832.82</v>
      </c>
      <c r="C32" s="10">
        <v>4499255.75</v>
      </c>
      <c r="D32" s="18">
        <v>4</v>
      </c>
      <c r="E32" s="11">
        <v>53.298336815996464</v>
      </c>
      <c r="F32" s="4">
        <v>0.18517574707371895</v>
      </c>
      <c r="G32" s="11">
        <v>46.516487436929815</v>
      </c>
      <c r="H32" s="11">
        <v>1722.34884665144</v>
      </c>
      <c r="I32" s="13">
        <v>1.8042772031477801</v>
      </c>
      <c r="J32" s="13">
        <v>-0.73376771419975895</v>
      </c>
      <c r="K32" s="13">
        <v>0.84576440403717601</v>
      </c>
      <c r="L32" s="14" t="s">
        <v>49</v>
      </c>
      <c r="M32" s="14" t="s">
        <v>50</v>
      </c>
      <c r="N32" s="14" t="s">
        <v>47</v>
      </c>
      <c r="O32" s="14" t="s">
        <v>48</v>
      </c>
      <c r="P32" s="1">
        <v>1200</v>
      </c>
      <c r="Q32" s="1">
        <v>302.5</v>
      </c>
      <c r="R32" s="1">
        <v>605</v>
      </c>
      <c r="S32" s="22">
        <v>69.797170615305944</v>
      </c>
      <c r="T32" s="22">
        <v>10.635759331856145</v>
      </c>
      <c r="U32" s="22">
        <v>1.5953638997784216</v>
      </c>
      <c r="V32" s="22">
        <v>2.1271518663712294</v>
      </c>
      <c r="W32" s="22">
        <v>1.0635759331856147</v>
      </c>
      <c r="X32" s="22">
        <v>7.9768194988921088</v>
      </c>
      <c r="Y32" s="16">
        <v>0.3275001479669421</v>
      </c>
      <c r="Z32" s="23">
        <v>1.55</v>
      </c>
      <c r="AA32" s="23">
        <v>170</v>
      </c>
      <c r="AB32" s="23">
        <v>2</v>
      </c>
      <c r="AC32" s="23">
        <v>1.69</v>
      </c>
      <c r="AD32" s="23">
        <v>9</v>
      </c>
      <c r="AE32" s="23">
        <v>0.13</v>
      </c>
      <c r="AF32" s="23">
        <v>0.4</v>
      </c>
      <c r="AG32" s="23">
        <v>1.39</v>
      </c>
      <c r="AH32" s="23">
        <v>4.8</v>
      </c>
      <c r="AI32" s="23">
        <v>17.2</v>
      </c>
      <c r="AJ32" s="23">
        <v>0.04</v>
      </c>
      <c r="AK32" s="23">
        <v>71</v>
      </c>
      <c r="AL32" s="23">
        <v>0.03</v>
      </c>
      <c r="AM32" s="23">
        <v>0.38900000000000001</v>
      </c>
      <c r="AN32" s="23">
        <v>1.1000000000000001</v>
      </c>
      <c r="AO32" s="23">
        <v>70.5</v>
      </c>
      <c r="AP32" s="23">
        <v>0.03</v>
      </c>
      <c r="AQ32" s="37">
        <v>0.03</v>
      </c>
      <c r="AR32" s="23">
        <v>1.4</v>
      </c>
      <c r="AS32" s="23">
        <v>106</v>
      </c>
      <c r="AT32" s="23">
        <v>0.1</v>
      </c>
      <c r="AU32" s="23">
        <v>1.8</v>
      </c>
      <c r="AV32" s="23">
        <v>0.02</v>
      </c>
      <c r="AW32" s="23">
        <v>0.8</v>
      </c>
      <c r="AX32" s="23">
        <v>0.3</v>
      </c>
      <c r="AY32" s="23">
        <v>0.3</v>
      </c>
      <c r="AZ32" s="23">
        <v>1.2</v>
      </c>
      <c r="BA32" s="23">
        <v>4</v>
      </c>
      <c r="BB32" s="23">
        <v>11.4</v>
      </c>
    </row>
    <row r="33" spans="1:54" s="38" customFormat="1" x14ac:dyDescent="0.25">
      <c r="A33" s="18">
        <v>66</v>
      </c>
      <c r="B33" s="10">
        <v>520825.88</v>
      </c>
      <c r="C33" s="10">
        <v>4499348</v>
      </c>
      <c r="D33" s="18">
        <v>22</v>
      </c>
      <c r="E33" s="11">
        <v>0.99234791364943042</v>
      </c>
      <c r="F33" s="4">
        <v>1.9451027420396167</v>
      </c>
      <c r="G33" s="11">
        <v>97.062549344310938</v>
      </c>
      <c r="H33" s="11">
        <v>353.69353037946001</v>
      </c>
      <c r="I33" s="13">
        <v>1.5820004015615601</v>
      </c>
      <c r="J33" s="13">
        <v>-0.19678852942463099</v>
      </c>
      <c r="K33" s="13">
        <v>0.86873443510624804</v>
      </c>
      <c r="L33" s="14" t="s">
        <v>45</v>
      </c>
      <c r="M33" s="14" t="s">
        <v>46</v>
      </c>
      <c r="N33" s="14" t="s">
        <v>56</v>
      </c>
      <c r="O33" s="14" t="s">
        <v>48</v>
      </c>
      <c r="P33" s="1">
        <v>605</v>
      </c>
      <c r="Q33" s="1">
        <v>302.5</v>
      </c>
      <c r="R33" s="1">
        <v>1200</v>
      </c>
      <c r="S33" s="22">
        <v>37.314394009089412</v>
      </c>
      <c r="T33" s="22">
        <v>29.851515207271529</v>
      </c>
      <c r="U33" s="22">
        <v>17.652578704299987</v>
      </c>
      <c r="V33" s="22">
        <v>0.86110140020975567</v>
      </c>
      <c r="W33" s="22">
        <v>1.7222028004195113</v>
      </c>
      <c r="X33" s="22">
        <v>8.6110140020975567</v>
      </c>
      <c r="Y33" s="21">
        <v>1.48</v>
      </c>
      <c r="Z33" s="15">
        <v>1.77</v>
      </c>
      <c r="AA33" s="15">
        <v>204</v>
      </c>
      <c r="AB33" s="15">
        <v>1</v>
      </c>
      <c r="AC33" s="15">
        <v>1.41</v>
      </c>
      <c r="AD33" s="15">
        <v>9</v>
      </c>
      <c r="AE33" s="15">
        <v>0.18</v>
      </c>
      <c r="AF33" s="15">
        <v>0.3</v>
      </c>
      <c r="AG33" s="15">
        <v>1.71</v>
      </c>
      <c r="AH33" s="15">
        <v>4.9000000000000004</v>
      </c>
      <c r="AI33" s="15">
        <v>14.3</v>
      </c>
      <c r="AJ33" s="15">
        <v>7.0000000000000007E-2</v>
      </c>
      <c r="AK33" s="15">
        <v>42</v>
      </c>
      <c r="AL33" s="15">
        <v>0.1</v>
      </c>
      <c r="AM33" s="15">
        <v>0.57399999999999995</v>
      </c>
      <c r="AN33" s="15">
        <v>1.4</v>
      </c>
      <c r="AO33" s="15">
        <v>75</v>
      </c>
      <c r="AP33" s="15">
        <v>0.03</v>
      </c>
      <c r="AQ33" s="26">
        <v>1</v>
      </c>
      <c r="AR33" s="15">
        <v>1.2</v>
      </c>
      <c r="AS33" s="15">
        <v>86</v>
      </c>
      <c r="AT33" s="15">
        <v>0.1</v>
      </c>
      <c r="AU33" s="15">
        <v>2</v>
      </c>
      <c r="AV33" s="15">
        <v>3.6999999999999998E-2</v>
      </c>
      <c r="AW33" s="15">
        <v>0.6</v>
      </c>
      <c r="AX33" s="15">
        <v>32</v>
      </c>
      <c r="AY33" s="15">
        <v>0.3</v>
      </c>
      <c r="AZ33" s="15">
        <v>1.3</v>
      </c>
      <c r="BA33" s="15">
        <v>9</v>
      </c>
      <c r="BB33" s="15">
        <v>9.3000000000000007</v>
      </c>
    </row>
    <row r="34" spans="1:54" s="38" customFormat="1" x14ac:dyDescent="0.25">
      <c r="A34" s="18">
        <v>68</v>
      </c>
      <c r="B34" s="10">
        <v>520785.24</v>
      </c>
      <c r="C34" s="10">
        <v>4499471.46</v>
      </c>
      <c r="D34" s="18">
        <v>22</v>
      </c>
      <c r="E34" s="11">
        <v>0.99234791364943042</v>
      </c>
      <c r="F34" s="4">
        <v>1.9451027420396167</v>
      </c>
      <c r="G34" s="11">
        <v>97.062549344310938</v>
      </c>
      <c r="H34" s="11">
        <v>353.69353037946001</v>
      </c>
      <c r="I34" s="13">
        <v>1.51154149202542</v>
      </c>
      <c r="J34" s="13">
        <v>0.31781662621048201</v>
      </c>
      <c r="K34" s="13">
        <v>2.5256978380122499</v>
      </c>
      <c r="L34" s="14" t="s">
        <v>45</v>
      </c>
      <c r="M34" s="14" t="s">
        <v>46</v>
      </c>
      <c r="N34" s="14" t="s">
        <v>63</v>
      </c>
      <c r="O34" s="14" t="s">
        <v>58</v>
      </c>
      <c r="P34" s="1">
        <v>302.5</v>
      </c>
      <c r="Q34" s="1">
        <v>605</v>
      </c>
      <c r="R34" s="1"/>
      <c r="S34" s="4">
        <v>76.693651469961651</v>
      </c>
      <c r="T34" s="4">
        <v>5.5389859394972296</v>
      </c>
      <c r="U34" s="4">
        <v>4.6016190881976984</v>
      </c>
      <c r="V34" s="4">
        <v>4.260758414997869</v>
      </c>
      <c r="W34" s="4">
        <v>2.3008095440988492</v>
      </c>
      <c r="X34" s="4">
        <v>4.260758414997869</v>
      </c>
      <c r="Y34" s="21">
        <v>1.48</v>
      </c>
      <c r="Z34" s="15">
        <v>1.77</v>
      </c>
      <c r="AA34" s="15">
        <v>204</v>
      </c>
      <c r="AB34" s="15">
        <v>1</v>
      </c>
      <c r="AC34" s="15">
        <v>1.41</v>
      </c>
      <c r="AD34" s="15">
        <v>9</v>
      </c>
      <c r="AE34" s="15">
        <v>0.18</v>
      </c>
      <c r="AF34" s="15">
        <v>0.3</v>
      </c>
      <c r="AG34" s="15">
        <v>1.71</v>
      </c>
      <c r="AH34" s="15">
        <v>4.9000000000000004</v>
      </c>
      <c r="AI34" s="15">
        <v>14.3</v>
      </c>
      <c r="AJ34" s="15">
        <v>7.0000000000000007E-2</v>
      </c>
      <c r="AK34" s="15">
        <v>42</v>
      </c>
      <c r="AL34" s="15">
        <v>0.1</v>
      </c>
      <c r="AM34" s="15">
        <v>0.57399999999999995</v>
      </c>
      <c r="AN34" s="15">
        <v>1.4</v>
      </c>
      <c r="AO34" s="15">
        <v>75</v>
      </c>
      <c r="AP34" s="15">
        <v>0.03</v>
      </c>
      <c r="AQ34" s="15">
        <v>1</v>
      </c>
      <c r="AR34" s="15">
        <v>1.2</v>
      </c>
      <c r="AS34" s="15">
        <v>86</v>
      </c>
      <c r="AT34" s="15">
        <v>0.1</v>
      </c>
      <c r="AU34" s="15">
        <v>2</v>
      </c>
      <c r="AV34" s="15">
        <v>3.6999999999999998E-2</v>
      </c>
      <c r="AW34" s="15">
        <v>0.6</v>
      </c>
      <c r="AX34" s="15">
        <v>32</v>
      </c>
      <c r="AY34" s="15">
        <v>0.3</v>
      </c>
      <c r="AZ34" s="15">
        <v>1.3</v>
      </c>
      <c r="BA34" s="15">
        <v>9</v>
      </c>
      <c r="BB34" s="15">
        <v>9.3000000000000007</v>
      </c>
    </row>
    <row r="35" spans="1:54" s="38" customFormat="1" x14ac:dyDescent="0.25">
      <c r="A35" s="18">
        <v>69</v>
      </c>
      <c r="B35" s="10">
        <v>520777.45</v>
      </c>
      <c r="C35" s="10">
        <v>4499067.51</v>
      </c>
      <c r="D35" s="18">
        <v>11.2</v>
      </c>
      <c r="E35" s="11">
        <v>3.0722557759906208E-2</v>
      </c>
      <c r="F35" s="4">
        <v>4.535642231956339E-3</v>
      </c>
      <c r="G35" s="11">
        <v>99.964741800008156</v>
      </c>
      <c r="H35" s="11">
        <v>150.16099502258399</v>
      </c>
      <c r="I35" s="13">
        <v>1.3738824764351201</v>
      </c>
      <c r="J35" s="13">
        <v>2.7450913127816099E-3</v>
      </c>
      <c r="K35" s="13">
        <v>2.3573820967891099</v>
      </c>
      <c r="L35" s="14" t="s">
        <v>53</v>
      </c>
      <c r="M35" s="14" t="s">
        <v>60</v>
      </c>
      <c r="N35" s="14" t="s">
        <v>51</v>
      </c>
      <c r="O35" s="14" t="s">
        <v>58</v>
      </c>
      <c r="P35" s="1">
        <v>152.5</v>
      </c>
      <c r="Q35" s="1">
        <v>302.5</v>
      </c>
      <c r="R35" s="1">
        <v>76.5</v>
      </c>
      <c r="S35" s="4">
        <v>75.153374233128844</v>
      </c>
      <c r="T35" s="4">
        <v>8.2822085889570545</v>
      </c>
      <c r="U35" s="4">
        <v>6.7484662576687127</v>
      </c>
      <c r="V35" s="4">
        <v>1.8404907975460121</v>
      </c>
      <c r="W35" s="4">
        <v>0.92024539877300604</v>
      </c>
      <c r="X35" s="4">
        <v>6.1349693251533752</v>
      </c>
      <c r="Y35" s="16">
        <v>0.11497</v>
      </c>
      <c r="Z35" s="15">
        <v>4.3899999999999997</v>
      </c>
      <c r="AA35" s="15">
        <v>342</v>
      </c>
      <c r="AB35" s="15">
        <v>3</v>
      </c>
      <c r="AC35" s="15">
        <v>1.36</v>
      </c>
      <c r="AD35" s="15">
        <v>41</v>
      </c>
      <c r="AE35" s="15">
        <v>1.1299999999999999</v>
      </c>
      <c r="AF35" s="15">
        <v>1.1000000000000001</v>
      </c>
      <c r="AG35" s="15">
        <v>2.76</v>
      </c>
      <c r="AH35" s="15">
        <v>22.3</v>
      </c>
      <c r="AI35" s="15">
        <v>61.7</v>
      </c>
      <c r="AJ35" s="15">
        <v>0.31</v>
      </c>
      <c r="AK35" s="15">
        <v>199</v>
      </c>
      <c r="AL35" s="15">
        <v>0.3</v>
      </c>
      <c r="AM35" s="15">
        <v>1.123</v>
      </c>
      <c r="AN35" s="15">
        <v>7.7</v>
      </c>
      <c r="AO35" s="15">
        <v>156.80000000000001</v>
      </c>
      <c r="AP35" s="15">
        <v>0.2</v>
      </c>
      <c r="AQ35" s="15">
        <v>3</v>
      </c>
      <c r="AR35" s="15">
        <v>5.5</v>
      </c>
      <c r="AS35" s="15">
        <v>127</v>
      </c>
      <c r="AT35" s="15">
        <v>0.9</v>
      </c>
      <c r="AU35" s="15">
        <v>8</v>
      </c>
      <c r="AV35" s="15">
        <v>0.19800000000000001</v>
      </c>
      <c r="AW35" s="15">
        <v>1.6</v>
      </c>
      <c r="AX35" s="15">
        <v>27</v>
      </c>
      <c r="AY35" s="15">
        <v>1.8</v>
      </c>
      <c r="AZ35" s="15">
        <v>5.9</v>
      </c>
      <c r="BA35" s="15">
        <v>42</v>
      </c>
      <c r="BB35" s="15">
        <v>33</v>
      </c>
    </row>
    <row r="36" spans="1:54" s="38" customFormat="1" x14ac:dyDescent="0.25">
      <c r="A36" s="18">
        <v>71</v>
      </c>
      <c r="B36" s="10">
        <v>520738.79</v>
      </c>
      <c r="C36" s="10">
        <v>4499286.32</v>
      </c>
      <c r="D36" s="18">
        <v>10.5</v>
      </c>
      <c r="E36" s="11">
        <v>2.602861530999919</v>
      </c>
      <c r="F36" s="4">
        <v>1.0777894538301943E-3</v>
      </c>
      <c r="G36" s="11">
        <v>97.394443995365521</v>
      </c>
      <c r="H36" s="11">
        <v>518.58274557390905</v>
      </c>
      <c r="I36" s="13">
        <v>1.42705237081062</v>
      </c>
      <c r="J36" s="13">
        <v>-0.46210880657236603</v>
      </c>
      <c r="K36" s="13">
        <v>0.58492121584658996</v>
      </c>
      <c r="L36" s="14" t="s">
        <v>45</v>
      </c>
      <c r="M36" s="14" t="s">
        <v>46</v>
      </c>
      <c r="N36" s="14" t="s">
        <v>47</v>
      </c>
      <c r="O36" s="14" t="s">
        <v>59</v>
      </c>
      <c r="P36" s="1">
        <v>605</v>
      </c>
      <c r="Q36" s="1">
        <v>302.5</v>
      </c>
      <c r="R36" s="1"/>
      <c r="S36" s="22">
        <v>79.844961240310084</v>
      </c>
      <c r="T36" s="22">
        <v>5.6847545219638249</v>
      </c>
      <c r="U36" s="22">
        <v>1.5503875968992247</v>
      </c>
      <c r="V36" s="22">
        <v>0.2583979328165375</v>
      </c>
      <c r="W36" s="22">
        <v>1.03359173126615</v>
      </c>
      <c r="X36" s="22">
        <v>7.7519379844961236</v>
      </c>
      <c r="Y36" s="16">
        <v>0.78703621080435171</v>
      </c>
      <c r="Z36" s="15">
        <v>1.29</v>
      </c>
      <c r="AA36" s="15">
        <v>170</v>
      </c>
      <c r="AB36" s="15">
        <v>0.3</v>
      </c>
      <c r="AC36" s="15">
        <v>1.4</v>
      </c>
      <c r="AD36" s="15">
        <v>6</v>
      </c>
      <c r="AE36" s="15">
        <v>0.09</v>
      </c>
      <c r="AF36" s="15">
        <v>0.4</v>
      </c>
      <c r="AG36" s="15">
        <v>1.4</v>
      </c>
      <c r="AH36" s="15">
        <v>3.2</v>
      </c>
      <c r="AI36" s="15">
        <v>15</v>
      </c>
      <c r="AJ36" s="15">
        <v>0.05</v>
      </c>
      <c r="AK36" s="15">
        <v>22</v>
      </c>
      <c r="AL36" s="15">
        <v>0.1</v>
      </c>
      <c r="AM36" s="15">
        <v>0.45300000000000001</v>
      </c>
      <c r="AN36" s="15">
        <v>0.5</v>
      </c>
      <c r="AO36" s="15">
        <v>60.6</v>
      </c>
      <c r="AP36" s="15">
        <v>0.03</v>
      </c>
      <c r="AQ36" s="26">
        <v>0.3</v>
      </c>
      <c r="AR36" s="15">
        <v>0.9</v>
      </c>
      <c r="AS36" s="15">
        <v>97</v>
      </c>
      <c r="AT36" s="15">
        <v>0.03</v>
      </c>
      <c r="AU36" s="15">
        <v>1.5</v>
      </c>
      <c r="AV36" s="15">
        <v>1.2999999999999999E-2</v>
      </c>
      <c r="AW36" s="15">
        <v>0.5</v>
      </c>
      <c r="AX36" s="15">
        <v>2</v>
      </c>
      <c r="AY36" s="15">
        <v>0.2</v>
      </c>
      <c r="AZ36" s="15">
        <v>1.2</v>
      </c>
      <c r="BA36" s="15">
        <v>4</v>
      </c>
      <c r="BB36" s="15">
        <v>10.1</v>
      </c>
    </row>
    <row r="37" spans="1:54" s="38" customFormat="1" x14ac:dyDescent="0.25">
      <c r="A37" s="18">
        <v>73</v>
      </c>
      <c r="B37" s="10">
        <v>520702</v>
      </c>
      <c r="C37" s="10">
        <v>4499240</v>
      </c>
      <c r="D37" s="18">
        <v>1.7</v>
      </c>
      <c r="E37" s="11">
        <v>8.0195247574186848</v>
      </c>
      <c r="F37" s="4">
        <v>10.139051485707899</v>
      </c>
      <c r="G37" s="11">
        <v>81.841423756873411</v>
      </c>
      <c r="H37" s="11">
        <v>571.26261211936503</v>
      </c>
      <c r="I37" s="13">
        <v>1.8219051520163601</v>
      </c>
      <c r="J37" s="13">
        <v>3.4730663485057003E-2</v>
      </c>
      <c r="K37" s="13">
        <v>0.54459044399808099</v>
      </c>
      <c r="L37" s="14" t="s">
        <v>49</v>
      </c>
      <c r="M37" s="14" t="s">
        <v>50</v>
      </c>
      <c r="N37" s="14" t="s">
        <v>51</v>
      </c>
      <c r="O37" s="14" t="s">
        <v>59</v>
      </c>
      <c r="P37" s="1">
        <v>302.5</v>
      </c>
      <c r="Q37" s="1">
        <v>1200</v>
      </c>
      <c r="R37" s="1">
        <v>605</v>
      </c>
      <c r="S37" s="22">
        <v>70.143884892086334</v>
      </c>
      <c r="T37" s="22">
        <v>10.688591983556012</v>
      </c>
      <c r="U37" s="22">
        <v>2.6721479958890031</v>
      </c>
      <c r="V37" s="22">
        <v>0</v>
      </c>
      <c r="W37" s="22">
        <v>0.89071599862966788</v>
      </c>
      <c r="X37" s="22">
        <v>8.9071599862966782</v>
      </c>
      <c r="Y37" s="21">
        <v>1.1399999999999999</v>
      </c>
      <c r="Z37" s="15">
        <v>1.68</v>
      </c>
      <c r="AA37" s="15">
        <v>211</v>
      </c>
      <c r="AB37" s="15">
        <v>1</v>
      </c>
      <c r="AC37" s="15">
        <v>1.03</v>
      </c>
      <c r="AD37" s="15">
        <v>8</v>
      </c>
      <c r="AE37" s="15">
        <v>0.22</v>
      </c>
      <c r="AF37" s="15">
        <v>0.4</v>
      </c>
      <c r="AG37" s="15">
        <v>1.56</v>
      </c>
      <c r="AH37" s="15">
        <v>4.3</v>
      </c>
      <c r="AI37" s="15">
        <v>16.7</v>
      </c>
      <c r="AJ37" s="15">
        <v>7.0000000000000007E-2</v>
      </c>
      <c r="AK37" s="15">
        <v>147</v>
      </c>
      <c r="AL37" s="15">
        <v>0.1</v>
      </c>
      <c r="AM37" s="15">
        <v>0.50800000000000001</v>
      </c>
      <c r="AN37" s="15">
        <v>1.9</v>
      </c>
      <c r="AO37" s="15">
        <v>76.400000000000006</v>
      </c>
      <c r="AP37" s="15">
        <v>0.03</v>
      </c>
      <c r="AQ37" s="15">
        <v>1</v>
      </c>
      <c r="AR37" s="15">
        <v>1.3</v>
      </c>
      <c r="AS37" s="15">
        <v>81</v>
      </c>
      <c r="AT37" s="15">
        <v>0.1</v>
      </c>
      <c r="AU37" s="15">
        <v>1.8</v>
      </c>
      <c r="AV37" s="15">
        <v>4.8000000000000001E-2</v>
      </c>
      <c r="AW37" s="15">
        <v>0.7</v>
      </c>
      <c r="AX37" s="15">
        <v>31</v>
      </c>
      <c r="AY37" s="15">
        <v>0.3</v>
      </c>
      <c r="AZ37" s="15">
        <v>2.4</v>
      </c>
      <c r="BA37" s="15">
        <v>8</v>
      </c>
      <c r="BB37" s="15">
        <v>12.3</v>
      </c>
    </row>
    <row r="38" spans="1:54" s="38" customFormat="1" x14ac:dyDescent="0.25">
      <c r="A38" s="18">
        <v>75</v>
      </c>
      <c r="B38" s="10">
        <v>520680</v>
      </c>
      <c r="C38" s="10">
        <v>4499440.5599999996</v>
      </c>
      <c r="D38" s="18">
        <v>16</v>
      </c>
      <c r="E38" s="11">
        <v>24.543787420448073</v>
      </c>
      <c r="F38" s="4">
        <v>0.88512536484283866</v>
      </c>
      <c r="G38" s="11">
        <v>74.571087214709081</v>
      </c>
      <c r="H38" s="11">
        <v>1425.22900442677</v>
      </c>
      <c r="I38" s="13">
        <v>1.2085352501358599</v>
      </c>
      <c r="J38" s="13">
        <v>-0.305557935696321</v>
      </c>
      <c r="K38" s="13">
        <v>1.89697872390577</v>
      </c>
      <c r="L38" s="14" t="s">
        <v>67</v>
      </c>
      <c r="M38" s="14" t="s">
        <v>68</v>
      </c>
      <c r="N38" s="14" t="s">
        <v>47</v>
      </c>
      <c r="O38" s="14" t="s">
        <v>58</v>
      </c>
      <c r="P38" s="1">
        <v>1200</v>
      </c>
      <c r="Q38" s="1"/>
      <c r="R38" s="1"/>
      <c r="S38" s="4">
        <v>87.206020696143</v>
      </c>
      <c r="T38" s="4">
        <v>3.9510818438381934</v>
      </c>
      <c r="U38" s="4">
        <v>1.1288805268109123</v>
      </c>
      <c r="V38" s="4">
        <v>0.56444026340545617</v>
      </c>
      <c r="W38" s="4">
        <v>0.94073377234242705</v>
      </c>
      <c r="X38" s="4">
        <v>5.6444026340545621</v>
      </c>
      <c r="Y38" s="21">
        <v>0.34</v>
      </c>
      <c r="Z38" s="11">
        <v>1.35</v>
      </c>
      <c r="AA38" s="11">
        <v>155</v>
      </c>
      <c r="AB38" s="11">
        <v>0.3</v>
      </c>
      <c r="AC38" s="11">
        <v>0.47</v>
      </c>
      <c r="AD38" s="11">
        <v>8</v>
      </c>
      <c r="AE38" s="11">
        <v>0.12</v>
      </c>
      <c r="AF38" s="11">
        <v>0.7</v>
      </c>
      <c r="AG38" s="11">
        <v>1.28</v>
      </c>
      <c r="AH38" s="11">
        <v>4</v>
      </c>
      <c r="AI38" s="11">
        <v>17.100000000000001</v>
      </c>
      <c r="AJ38" s="11">
        <v>0.04</v>
      </c>
      <c r="AK38" s="11">
        <v>18</v>
      </c>
      <c r="AL38" s="11">
        <v>0.3</v>
      </c>
      <c r="AM38" s="11">
        <v>0.375</v>
      </c>
      <c r="AN38" s="11">
        <v>0.8</v>
      </c>
      <c r="AO38" s="11">
        <v>63.2</v>
      </c>
      <c r="AP38" s="11">
        <v>0.3</v>
      </c>
      <c r="AQ38" s="11">
        <v>0.3</v>
      </c>
      <c r="AR38" s="11">
        <v>1.2</v>
      </c>
      <c r="AS38" s="11">
        <v>44</v>
      </c>
      <c r="AT38" s="11">
        <v>0.1</v>
      </c>
      <c r="AU38" s="11">
        <v>2.6</v>
      </c>
      <c r="AV38" s="11">
        <v>1.2E-2</v>
      </c>
      <c r="AW38" s="11">
        <v>1.1000000000000001</v>
      </c>
      <c r="AX38" s="11">
        <v>1</v>
      </c>
      <c r="AY38" s="11">
        <v>0.3</v>
      </c>
      <c r="AZ38" s="11">
        <v>1.3</v>
      </c>
      <c r="BA38" s="11">
        <v>5</v>
      </c>
      <c r="BB38" s="11">
        <v>16.5</v>
      </c>
    </row>
    <row r="39" spans="1:54" s="38" customFormat="1" x14ac:dyDescent="0.25">
      <c r="A39" s="18">
        <v>76</v>
      </c>
      <c r="B39" s="10">
        <v>520677.45</v>
      </c>
      <c r="C39" s="10">
        <v>4499057</v>
      </c>
      <c r="D39" s="18">
        <v>11</v>
      </c>
      <c r="E39" s="11">
        <v>0.60333333333333339</v>
      </c>
      <c r="F39" s="4">
        <v>0.14666666666666592</v>
      </c>
      <c r="G39" s="11">
        <v>99.25</v>
      </c>
      <c r="H39" s="11">
        <v>261.22307725880501</v>
      </c>
      <c r="I39" s="13">
        <v>1.55539606207479</v>
      </c>
      <c r="J39" s="13">
        <v>-0.25076968372708902</v>
      </c>
      <c r="K39" s="13">
        <v>2.3499587482951401</v>
      </c>
      <c r="L39" s="14" t="s">
        <v>45</v>
      </c>
      <c r="M39" s="14" t="s">
        <v>46</v>
      </c>
      <c r="N39" s="14" t="s">
        <v>56</v>
      </c>
      <c r="O39" s="14" t="s">
        <v>58</v>
      </c>
      <c r="P39" s="1">
        <v>302.5</v>
      </c>
      <c r="Q39" s="1">
        <v>152.5</v>
      </c>
      <c r="R39" s="1">
        <v>605</v>
      </c>
      <c r="S39" s="22">
        <v>38.242938337189045</v>
      </c>
      <c r="T39" s="22">
        <v>14.257561477165625</v>
      </c>
      <c r="U39" s="22">
        <v>31.633964527461231</v>
      </c>
      <c r="V39" s="22">
        <v>2.2277439808071291</v>
      </c>
      <c r="W39" s="22">
        <v>1.3366463884842774</v>
      </c>
      <c r="X39" s="22">
        <v>5.9406506154856782</v>
      </c>
      <c r="Y39" s="16">
        <v>0.83771912546780203</v>
      </c>
      <c r="Z39" s="15">
        <v>2.57</v>
      </c>
      <c r="AA39" s="15">
        <v>298</v>
      </c>
      <c r="AB39" s="15">
        <v>1</v>
      </c>
      <c r="AC39" s="15">
        <v>0.86</v>
      </c>
      <c r="AD39" s="15">
        <v>10</v>
      </c>
      <c r="AE39" s="15">
        <v>0.27</v>
      </c>
      <c r="AF39" s="15">
        <v>0.4</v>
      </c>
      <c r="AG39" s="15">
        <v>2.15</v>
      </c>
      <c r="AH39" s="15">
        <v>5.4</v>
      </c>
      <c r="AI39" s="15">
        <v>19.399999999999999</v>
      </c>
      <c r="AJ39" s="15">
        <v>0.1</v>
      </c>
      <c r="AK39" s="15">
        <v>56</v>
      </c>
      <c r="AL39" s="15">
        <v>0.1</v>
      </c>
      <c r="AM39" s="15">
        <v>0.76300000000000001</v>
      </c>
      <c r="AN39" s="15">
        <v>2</v>
      </c>
      <c r="AO39" s="15">
        <v>117.1</v>
      </c>
      <c r="AP39" s="15">
        <v>0.03</v>
      </c>
      <c r="AQ39" s="15">
        <v>1</v>
      </c>
      <c r="AR39" s="15">
        <v>1.9</v>
      </c>
      <c r="AS39" s="15">
        <v>86</v>
      </c>
      <c r="AT39" s="15">
        <v>0.2</v>
      </c>
      <c r="AU39" s="15">
        <v>1.9</v>
      </c>
      <c r="AV39" s="15">
        <v>3.6999999999999998E-2</v>
      </c>
      <c r="AW39" s="15">
        <v>1</v>
      </c>
      <c r="AX39" s="15">
        <v>30</v>
      </c>
      <c r="AY39" s="15">
        <v>0.4</v>
      </c>
      <c r="AZ39" s="15">
        <v>1.8</v>
      </c>
      <c r="BA39" s="15">
        <v>13</v>
      </c>
      <c r="BB39" s="15">
        <v>11.5</v>
      </c>
    </row>
    <row r="40" spans="1:54" s="38" customFormat="1" x14ac:dyDescent="0.25">
      <c r="A40" s="18">
        <v>77</v>
      </c>
      <c r="B40" s="10">
        <v>520673.01</v>
      </c>
      <c r="C40" s="10">
        <v>4499340</v>
      </c>
      <c r="D40" s="18">
        <v>26.8</v>
      </c>
      <c r="E40" s="11">
        <v>85.469828017363724</v>
      </c>
      <c r="F40" s="4">
        <v>0.30672219092790709</v>
      </c>
      <c r="G40" s="11">
        <v>14.223449791708383</v>
      </c>
      <c r="H40" s="11">
        <v>2299.8068595318</v>
      </c>
      <c r="I40" s="13">
        <v>1.2307749242528401</v>
      </c>
      <c r="J40" s="13">
        <v>-0.33249357557644499</v>
      </c>
      <c r="K40" s="13">
        <v>2.2020197749771899</v>
      </c>
      <c r="L40" s="14" t="s">
        <v>67</v>
      </c>
      <c r="M40" s="14" t="s">
        <v>68</v>
      </c>
      <c r="N40" s="14" t="s">
        <v>47</v>
      </c>
      <c r="O40" s="14" t="s">
        <v>58</v>
      </c>
      <c r="P40" s="1">
        <v>1200</v>
      </c>
      <c r="Q40" s="1"/>
      <c r="R40" s="1"/>
      <c r="S40" s="4">
        <v>75.153374233128844</v>
      </c>
      <c r="T40" s="4">
        <v>8.2822085889570545</v>
      </c>
      <c r="U40" s="4">
        <v>6.7484662576687127</v>
      </c>
      <c r="V40" s="4">
        <v>1.8404907975460121</v>
      </c>
      <c r="W40" s="4">
        <v>0.92024539877300604</v>
      </c>
      <c r="X40" s="4">
        <v>6.1349693251533752</v>
      </c>
      <c r="Y40" s="21">
        <v>0.35</v>
      </c>
      <c r="Z40" s="15">
        <v>1.62</v>
      </c>
      <c r="AA40" s="15">
        <v>155</v>
      </c>
      <c r="AB40" s="15">
        <v>1</v>
      </c>
      <c r="AC40" s="15">
        <v>0.64</v>
      </c>
      <c r="AD40" s="15">
        <v>9</v>
      </c>
      <c r="AE40" s="15">
        <v>0.18</v>
      </c>
      <c r="AF40" s="15">
        <v>0.6</v>
      </c>
      <c r="AG40" s="15">
        <v>1.43</v>
      </c>
      <c r="AH40" s="15">
        <v>4.7</v>
      </c>
      <c r="AI40" s="15">
        <v>23.5</v>
      </c>
      <c r="AJ40" s="15">
        <v>0.05</v>
      </c>
      <c r="AK40" s="15">
        <v>42</v>
      </c>
      <c r="AL40" s="15">
        <v>0.03</v>
      </c>
      <c r="AM40" s="15">
        <v>0.432</v>
      </c>
      <c r="AN40" s="15">
        <v>1.6</v>
      </c>
      <c r="AO40" s="15">
        <v>72.400000000000006</v>
      </c>
      <c r="AP40" s="15">
        <v>0.03</v>
      </c>
      <c r="AQ40" s="15">
        <v>1</v>
      </c>
      <c r="AR40" s="15">
        <v>1.3</v>
      </c>
      <c r="AS40" s="15">
        <v>49</v>
      </c>
      <c r="AT40" s="15">
        <v>0.1</v>
      </c>
      <c r="AU40" s="15">
        <v>2.2000000000000002</v>
      </c>
      <c r="AV40" s="15">
        <v>3.3000000000000002E-2</v>
      </c>
      <c r="AW40" s="15">
        <v>1</v>
      </c>
      <c r="AX40" s="15">
        <v>33</v>
      </c>
      <c r="AY40" s="15">
        <v>0.5</v>
      </c>
      <c r="AZ40" s="15">
        <v>1.7</v>
      </c>
      <c r="BA40" s="15">
        <v>7</v>
      </c>
      <c r="BB40" s="15">
        <v>18.399999999999999</v>
      </c>
    </row>
    <row r="41" spans="1:54" s="38" customFormat="1" x14ac:dyDescent="0.25">
      <c r="A41" s="18">
        <v>78</v>
      </c>
      <c r="B41" s="10">
        <v>520600</v>
      </c>
      <c r="C41" s="10">
        <v>4499150</v>
      </c>
      <c r="D41" s="18">
        <v>6</v>
      </c>
      <c r="E41" s="11">
        <v>5.0325848325280434E-2</v>
      </c>
      <c r="F41" s="4">
        <v>1.9987540559962447</v>
      </c>
      <c r="G41" s="11">
        <v>97.95092009567847</v>
      </c>
      <c r="H41" s="11">
        <v>243.90411995794301</v>
      </c>
      <c r="I41" s="13">
        <v>1.41507416850544</v>
      </c>
      <c r="J41" s="13">
        <v>-0.551370636260617</v>
      </c>
      <c r="K41" s="13">
        <v>0.69064304555905598</v>
      </c>
      <c r="L41" s="14" t="s">
        <v>53</v>
      </c>
      <c r="M41" s="14" t="s">
        <v>46</v>
      </c>
      <c r="N41" s="14" t="s">
        <v>47</v>
      </c>
      <c r="O41" s="14" t="s">
        <v>48</v>
      </c>
      <c r="P41" s="1">
        <v>302.5</v>
      </c>
      <c r="Q41" s="1">
        <v>152.5</v>
      </c>
      <c r="R41" s="1"/>
      <c r="S41" s="4">
        <v>77.145612343297969</v>
      </c>
      <c r="T41" s="4">
        <v>5.7859209257473472</v>
      </c>
      <c r="U41" s="4">
        <v>4.0501446480231431</v>
      </c>
      <c r="V41" s="4">
        <v>1.4464802314368368</v>
      </c>
      <c r="W41" s="4">
        <v>2.8929604628736736</v>
      </c>
      <c r="X41" s="4">
        <v>7.714561234329798</v>
      </c>
      <c r="Y41" s="16">
        <v>0.53771912546780221</v>
      </c>
      <c r="Z41" s="15">
        <v>2.57</v>
      </c>
      <c r="AA41" s="15">
        <v>298</v>
      </c>
      <c r="AB41" s="15">
        <v>1</v>
      </c>
      <c r="AC41" s="15">
        <v>0.86</v>
      </c>
      <c r="AD41" s="15">
        <v>10</v>
      </c>
      <c r="AE41" s="15">
        <v>0.27</v>
      </c>
      <c r="AF41" s="15">
        <v>0.4</v>
      </c>
      <c r="AG41" s="15">
        <v>2.15</v>
      </c>
      <c r="AH41" s="15">
        <v>5.4</v>
      </c>
      <c r="AI41" s="15">
        <v>19.399999999999999</v>
      </c>
      <c r="AJ41" s="15">
        <v>0.1</v>
      </c>
      <c r="AK41" s="15">
        <v>56</v>
      </c>
      <c r="AL41" s="15">
        <v>0.1</v>
      </c>
      <c r="AM41" s="15">
        <v>0.76300000000000001</v>
      </c>
      <c r="AN41" s="15">
        <v>2</v>
      </c>
      <c r="AO41" s="15">
        <v>117.1</v>
      </c>
      <c r="AP41" s="15">
        <v>0.03</v>
      </c>
      <c r="AQ41" s="15">
        <v>1</v>
      </c>
      <c r="AR41" s="15">
        <v>1.9</v>
      </c>
      <c r="AS41" s="15">
        <v>86</v>
      </c>
      <c r="AT41" s="15">
        <v>0.2</v>
      </c>
      <c r="AU41" s="15">
        <v>1.9</v>
      </c>
      <c r="AV41" s="15">
        <v>3.6999999999999998E-2</v>
      </c>
      <c r="AW41" s="15">
        <v>1</v>
      </c>
      <c r="AX41" s="15">
        <v>30</v>
      </c>
      <c r="AY41" s="15">
        <v>0.4</v>
      </c>
      <c r="AZ41" s="15">
        <v>1.8</v>
      </c>
      <c r="BA41" s="15">
        <v>13</v>
      </c>
      <c r="BB41" s="15">
        <v>11.5</v>
      </c>
    </row>
    <row r="42" spans="1:54" s="38" customFormat="1" x14ac:dyDescent="0.25">
      <c r="A42" s="18">
        <v>81</v>
      </c>
      <c r="B42" s="10">
        <v>520574.04</v>
      </c>
      <c r="C42" s="10">
        <v>4499409.2</v>
      </c>
      <c r="D42" s="18">
        <v>28</v>
      </c>
      <c r="E42" s="11">
        <v>12.64872497860963</v>
      </c>
      <c r="F42" s="4">
        <v>5.0307428892211264E-2</v>
      </c>
      <c r="G42" s="11">
        <v>87.300967592498168</v>
      </c>
      <c r="H42" s="11">
        <v>296.36347132694101</v>
      </c>
      <c r="I42" s="13">
        <v>2.0385999649864299</v>
      </c>
      <c r="J42" s="13">
        <v>0.19890169036067501</v>
      </c>
      <c r="K42" s="13">
        <v>1.2638420942356601</v>
      </c>
      <c r="L42" s="14" t="s">
        <v>45</v>
      </c>
      <c r="M42" s="14" t="s">
        <v>54</v>
      </c>
      <c r="N42" s="14" t="s">
        <v>55</v>
      </c>
      <c r="O42" s="14" t="s">
        <v>61</v>
      </c>
      <c r="P42" s="1">
        <v>302.5</v>
      </c>
      <c r="Q42" s="1">
        <v>152.5</v>
      </c>
      <c r="R42" s="1">
        <v>1200</v>
      </c>
      <c r="S42" s="4">
        <v>81.284916201117312</v>
      </c>
      <c r="T42" s="4">
        <v>2.6070763500931093</v>
      </c>
      <c r="U42" s="4">
        <v>1.6759776536312849</v>
      </c>
      <c r="V42" s="4">
        <v>1.6554934823091201</v>
      </c>
      <c r="W42" s="4">
        <v>2.2346368715083798</v>
      </c>
      <c r="X42" s="4">
        <v>5.5865921787709496</v>
      </c>
      <c r="Y42" s="16">
        <v>0.21374000000000001</v>
      </c>
      <c r="Z42" s="15">
        <v>2.84</v>
      </c>
      <c r="AA42" s="15">
        <v>270</v>
      </c>
      <c r="AB42" s="15">
        <v>2</v>
      </c>
      <c r="AC42" s="15">
        <v>1.25</v>
      </c>
      <c r="AD42" s="15">
        <v>18</v>
      </c>
      <c r="AE42" s="15">
        <v>0.53</v>
      </c>
      <c r="AF42" s="15">
        <v>0.9</v>
      </c>
      <c r="AG42" s="15">
        <v>2.23</v>
      </c>
      <c r="AH42" s="15">
        <v>9.3000000000000007</v>
      </c>
      <c r="AI42" s="15">
        <v>29.5</v>
      </c>
      <c r="AJ42" s="15">
        <v>0.17</v>
      </c>
      <c r="AK42" s="15">
        <v>171</v>
      </c>
      <c r="AL42" s="15">
        <v>0.2</v>
      </c>
      <c r="AM42" s="15">
        <v>0.91900000000000004</v>
      </c>
      <c r="AN42" s="15">
        <v>4.4000000000000004</v>
      </c>
      <c r="AO42" s="15">
        <v>106.1</v>
      </c>
      <c r="AP42" s="15">
        <v>0.03</v>
      </c>
      <c r="AQ42" s="15">
        <v>2</v>
      </c>
      <c r="AR42" s="15">
        <v>2.8</v>
      </c>
      <c r="AS42" s="15">
        <v>99</v>
      </c>
      <c r="AT42" s="15">
        <v>1.3</v>
      </c>
      <c r="AU42" s="15">
        <v>3.5</v>
      </c>
      <c r="AV42" s="15">
        <v>0.12</v>
      </c>
      <c r="AW42" s="15">
        <v>0.9</v>
      </c>
      <c r="AX42" s="15">
        <v>23</v>
      </c>
      <c r="AY42" s="15">
        <v>0.7</v>
      </c>
      <c r="AZ42" s="15">
        <v>3.3</v>
      </c>
      <c r="BA42" s="15">
        <v>17</v>
      </c>
      <c r="BB42" s="15">
        <v>23.6</v>
      </c>
    </row>
    <row r="43" spans="1:54" s="38" customFormat="1" x14ac:dyDescent="0.25">
      <c r="A43" s="18">
        <v>82</v>
      </c>
      <c r="B43" s="10">
        <v>520574.04</v>
      </c>
      <c r="C43" s="10">
        <v>4499350.2</v>
      </c>
      <c r="D43" s="18">
        <v>15.5</v>
      </c>
      <c r="E43" s="11">
        <v>51.78107711414701</v>
      </c>
      <c r="F43" s="4">
        <v>0.11008242068420074</v>
      </c>
      <c r="G43" s="11">
        <v>48.108840465168797</v>
      </c>
      <c r="H43" s="11">
        <v>1166.8406641261699</v>
      </c>
      <c r="I43" s="13">
        <v>1.9556855446372501</v>
      </c>
      <c r="J43" s="13">
        <v>-0.77633385284651601</v>
      </c>
      <c r="K43" s="13">
        <v>1.0616811083736399</v>
      </c>
      <c r="L43" s="14" t="s">
        <v>49</v>
      </c>
      <c r="M43" s="14" t="s">
        <v>50</v>
      </c>
      <c r="N43" s="14" t="s">
        <v>47</v>
      </c>
      <c r="O43" s="14" t="s">
        <v>52</v>
      </c>
      <c r="P43" s="1">
        <v>1200</v>
      </c>
      <c r="Q43" s="1">
        <v>302.5</v>
      </c>
      <c r="R43" s="1"/>
      <c r="S43" s="22">
        <v>59.702836560108054</v>
      </c>
      <c r="T43" s="22">
        <v>22.632447846315472</v>
      </c>
      <c r="U43" s="22">
        <v>4.6825754164790636</v>
      </c>
      <c r="V43" s="22">
        <v>0.78042923607984416</v>
      </c>
      <c r="W43" s="22">
        <v>0.78042923607984416</v>
      </c>
      <c r="X43" s="22">
        <v>5.8532192705988297</v>
      </c>
      <c r="Y43" s="16">
        <v>0.53771912546780221</v>
      </c>
      <c r="Z43" s="15">
        <v>2.57</v>
      </c>
      <c r="AA43" s="15">
        <v>298</v>
      </c>
      <c r="AB43" s="15">
        <v>1</v>
      </c>
      <c r="AC43" s="15">
        <v>0.86</v>
      </c>
      <c r="AD43" s="15">
        <v>10</v>
      </c>
      <c r="AE43" s="15">
        <v>0.27</v>
      </c>
      <c r="AF43" s="15">
        <v>0.4</v>
      </c>
      <c r="AG43" s="15">
        <v>2.15</v>
      </c>
      <c r="AH43" s="15">
        <v>5.4</v>
      </c>
      <c r="AI43" s="15">
        <v>19.399999999999999</v>
      </c>
      <c r="AJ43" s="15">
        <v>0.1</v>
      </c>
      <c r="AK43" s="15">
        <v>56</v>
      </c>
      <c r="AL43" s="15">
        <v>0.1</v>
      </c>
      <c r="AM43" s="15">
        <v>0.76300000000000001</v>
      </c>
      <c r="AN43" s="15">
        <v>2</v>
      </c>
      <c r="AO43" s="15">
        <v>117.1</v>
      </c>
      <c r="AP43" s="15">
        <v>0.03</v>
      </c>
      <c r="AQ43" s="15">
        <v>1</v>
      </c>
      <c r="AR43" s="15">
        <v>1.9</v>
      </c>
      <c r="AS43" s="15">
        <v>86</v>
      </c>
      <c r="AT43" s="15">
        <v>0.2</v>
      </c>
      <c r="AU43" s="15">
        <v>1.9</v>
      </c>
      <c r="AV43" s="15">
        <v>3.6999999999999998E-2</v>
      </c>
      <c r="AW43" s="15">
        <v>1</v>
      </c>
      <c r="AX43" s="15">
        <v>30</v>
      </c>
      <c r="AY43" s="15">
        <v>0.4</v>
      </c>
      <c r="AZ43" s="15">
        <v>1.8</v>
      </c>
      <c r="BA43" s="15">
        <v>13</v>
      </c>
      <c r="BB43" s="15">
        <v>11.5</v>
      </c>
    </row>
    <row r="44" spans="1:54" s="38" customFormat="1" x14ac:dyDescent="0.25">
      <c r="A44" s="18">
        <v>84</v>
      </c>
      <c r="B44" s="10">
        <v>520529.35</v>
      </c>
      <c r="C44" s="10">
        <v>4499089.6399999997</v>
      </c>
      <c r="D44" s="18">
        <v>5.5</v>
      </c>
      <c r="E44" s="11">
        <v>3.7346720413332859</v>
      </c>
      <c r="F44" s="4">
        <v>2.0570689649065503</v>
      </c>
      <c r="G44" s="11">
        <v>94.208258993760154</v>
      </c>
      <c r="H44" s="11">
        <v>273.55694565938899</v>
      </c>
      <c r="I44" s="13">
        <v>1.9048858787865901</v>
      </c>
      <c r="J44" s="13">
        <v>0.11319617502554</v>
      </c>
      <c r="K44" s="13">
        <v>1.1942172965720099</v>
      </c>
      <c r="L44" s="14" t="s">
        <v>45</v>
      </c>
      <c r="M44" s="14" t="s">
        <v>50</v>
      </c>
      <c r="N44" s="14" t="s">
        <v>55</v>
      </c>
      <c r="O44" s="14" t="s">
        <v>61</v>
      </c>
      <c r="P44" s="1">
        <v>302.5</v>
      </c>
      <c r="Q44" s="1">
        <v>152.5</v>
      </c>
      <c r="R44" s="1">
        <v>605</v>
      </c>
      <c r="S44" s="4">
        <v>72.783251231527089</v>
      </c>
      <c r="T44" s="4">
        <v>8.8669950738916246</v>
      </c>
      <c r="U44" s="4">
        <v>3.0788177339901472</v>
      </c>
      <c r="V44" s="4">
        <v>4.2692939244663375</v>
      </c>
      <c r="W44" s="4">
        <v>2.4630541871921179</v>
      </c>
      <c r="X44" s="4">
        <v>7.3891625615763523</v>
      </c>
      <c r="Y44" s="21">
        <v>0.92</v>
      </c>
      <c r="Z44" s="11">
        <v>2.68</v>
      </c>
      <c r="AA44" s="11">
        <v>272</v>
      </c>
      <c r="AB44" s="11">
        <v>1</v>
      </c>
      <c r="AC44" s="11">
        <v>2.35</v>
      </c>
      <c r="AD44" s="11">
        <v>26</v>
      </c>
      <c r="AE44" s="11">
        <v>0.41</v>
      </c>
      <c r="AF44" s="11">
        <v>0.5</v>
      </c>
      <c r="AG44" s="11">
        <v>2.17</v>
      </c>
      <c r="AH44" s="11">
        <v>13.1</v>
      </c>
      <c r="AI44" s="11">
        <v>20.8</v>
      </c>
      <c r="AJ44" s="11">
        <v>0.14000000000000001</v>
      </c>
      <c r="AK44" s="11">
        <v>87</v>
      </c>
      <c r="AL44" s="11">
        <v>0.1</v>
      </c>
      <c r="AM44" s="11">
        <v>0.91600000000000004</v>
      </c>
      <c r="AN44" s="11">
        <v>2.8</v>
      </c>
      <c r="AO44" s="11">
        <v>100</v>
      </c>
      <c r="AP44" s="11">
        <v>0.1</v>
      </c>
      <c r="AQ44" s="11">
        <v>1</v>
      </c>
      <c r="AR44" s="11">
        <v>2.5</v>
      </c>
      <c r="AS44" s="11">
        <v>150</v>
      </c>
      <c r="AT44" s="11">
        <v>0.3</v>
      </c>
      <c r="AU44" s="11">
        <v>7</v>
      </c>
      <c r="AV44" s="11">
        <v>6.0999999999999999E-2</v>
      </c>
      <c r="AW44" s="11">
        <v>0.9</v>
      </c>
      <c r="AX44" s="11">
        <v>6</v>
      </c>
      <c r="AY44" s="11">
        <v>0.6</v>
      </c>
      <c r="AZ44" s="11">
        <v>3.1</v>
      </c>
      <c r="BA44" s="11">
        <v>15</v>
      </c>
      <c r="BB44" s="11">
        <v>14.1</v>
      </c>
    </row>
    <row r="45" spans="1:54" s="38" customFormat="1" x14ac:dyDescent="0.25">
      <c r="A45" s="18">
        <v>86</v>
      </c>
      <c r="B45" s="10">
        <v>520480</v>
      </c>
      <c r="C45" s="10">
        <v>4499162.5999999996</v>
      </c>
      <c r="D45" s="18">
        <v>11.5</v>
      </c>
      <c r="E45" s="11">
        <v>7.0716518009900309E-2</v>
      </c>
      <c r="F45" s="4">
        <v>8.4403586011817536E-2</v>
      </c>
      <c r="G45" s="11">
        <v>99.844879895978295</v>
      </c>
      <c r="H45" s="11">
        <v>297.09643974207802</v>
      </c>
      <c r="I45" s="13">
        <v>1.19814053351213</v>
      </c>
      <c r="J45" s="13">
        <v>-0.26388640259540402</v>
      </c>
      <c r="K45" s="13">
        <v>1.5621821998854899</v>
      </c>
      <c r="L45" s="14" t="s">
        <v>45</v>
      </c>
      <c r="M45" s="14" t="s">
        <v>68</v>
      </c>
      <c r="N45" s="14" t="s">
        <v>56</v>
      </c>
      <c r="O45" s="14" t="s">
        <v>58</v>
      </c>
      <c r="P45" s="1">
        <v>302.5</v>
      </c>
      <c r="Q45" s="1"/>
      <c r="R45" s="1"/>
      <c r="S45" s="22">
        <v>60.279111644657853</v>
      </c>
      <c r="T45" s="22">
        <v>28.091236494597833</v>
      </c>
      <c r="U45" s="22">
        <v>2.8091236494597833</v>
      </c>
      <c r="V45" s="22">
        <v>1.4045618247298917</v>
      </c>
      <c r="W45" s="22">
        <v>0</v>
      </c>
      <c r="X45" s="22">
        <v>0</v>
      </c>
      <c r="Y45" s="16">
        <v>0.23</v>
      </c>
      <c r="Z45" s="23">
        <v>1.52</v>
      </c>
      <c r="AA45" s="23">
        <v>153</v>
      </c>
      <c r="AB45" s="23">
        <v>1</v>
      </c>
      <c r="AC45" s="23">
        <v>0.39</v>
      </c>
      <c r="AD45" s="23">
        <v>8</v>
      </c>
      <c r="AE45" s="23">
        <v>0.23</v>
      </c>
      <c r="AF45" s="23">
        <v>0.4</v>
      </c>
      <c r="AG45" s="23">
        <v>1.22</v>
      </c>
      <c r="AH45" s="23" t="s">
        <v>69</v>
      </c>
      <c r="AI45" s="23">
        <v>11.9</v>
      </c>
      <c r="AJ45" s="23">
        <v>7.0000000000000007E-2</v>
      </c>
      <c r="AK45" s="23">
        <v>240</v>
      </c>
      <c r="AL45" s="23">
        <v>0.03</v>
      </c>
      <c r="AM45" s="23">
        <v>0.495</v>
      </c>
      <c r="AN45" s="23">
        <v>1.9</v>
      </c>
      <c r="AO45" s="23">
        <v>54.8</v>
      </c>
      <c r="AP45" s="23">
        <v>0.03</v>
      </c>
      <c r="AQ45" s="37">
        <v>1</v>
      </c>
      <c r="AR45" s="23">
        <v>0.9</v>
      </c>
      <c r="AS45" s="23">
        <v>42</v>
      </c>
      <c r="AT45" s="23">
        <v>0.2</v>
      </c>
      <c r="AU45" s="23">
        <v>1.9</v>
      </c>
      <c r="AV45" s="23">
        <v>7.1999999999999995E-2</v>
      </c>
      <c r="AW45" s="23">
        <v>0.5</v>
      </c>
      <c r="AX45" s="23">
        <v>3</v>
      </c>
      <c r="AY45" s="23">
        <v>0.2</v>
      </c>
      <c r="AZ45" s="23">
        <v>2.5</v>
      </c>
      <c r="BA45" s="23">
        <v>7</v>
      </c>
      <c r="BB45" s="23">
        <v>9.1999999999999993</v>
      </c>
    </row>
    <row r="46" spans="1:54" s="38" customFormat="1" x14ac:dyDescent="0.25">
      <c r="A46" s="18">
        <v>89</v>
      </c>
      <c r="B46" s="10">
        <v>520380</v>
      </c>
      <c r="C46" s="10">
        <v>4499190</v>
      </c>
      <c r="D46" s="18">
        <v>23.5</v>
      </c>
      <c r="E46" s="11">
        <v>0.68251489386315001</v>
      </c>
      <c r="F46" s="4">
        <v>0.1311045558833073</v>
      </c>
      <c r="G46" s="11">
        <v>99.18638055025356</v>
      </c>
      <c r="H46" s="11">
        <v>297.34248900338099</v>
      </c>
      <c r="I46" s="13">
        <v>1.32728508553887</v>
      </c>
      <c r="J46" s="13">
        <v>1.40595821652007E-2</v>
      </c>
      <c r="K46" s="13">
        <v>2.6773639124573698</v>
      </c>
      <c r="L46" s="14" t="s">
        <v>45</v>
      </c>
      <c r="M46" s="14" t="s">
        <v>60</v>
      </c>
      <c r="N46" s="14" t="s">
        <v>51</v>
      </c>
      <c r="O46" s="14" t="s">
        <v>58</v>
      </c>
      <c r="P46" s="1">
        <v>302.5</v>
      </c>
      <c r="Q46" s="1"/>
      <c r="R46" s="1"/>
      <c r="S46" s="22">
        <v>55.511027582775959</v>
      </c>
      <c r="T46" s="22">
        <v>24.144602288430704</v>
      </c>
      <c r="U46" s="22">
        <v>6.8984577966944896</v>
      </c>
      <c r="V46" s="22">
        <v>0.64673041844010826</v>
      </c>
      <c r="W46" s="22">
        <v>1.9401912553203249</v>
      </c>
      <c r="X46" s="22">
        <v>4.3115361229340561</v>
      </c>
      <c r="Y46" s="16">
        <v>0.41103470081418969</v>
      </c>
      <c r="Z46" s="23">
        <v>2.2599999999999998</v>
      </c>
      <c r="AA46" s="23">
        <v>221</v>
      </c>
      <c r="AB46" s="23">
        <v>1</v>
      </c>
      <c r="AC46" s="23">
        <v>0.72</v>
      </c>
      <c r="AD46" s="23">
        <v>9</v>
      </c>
      <c r="AE46" s="23">
        <v>0.24</v>
      </c>
      <c r="AF46" s="23">
        <v>0.4</v>
      </c>
      <c r="AG46" s="23">
        <v>1.88</v>
      </c>
      <c r="AH46" s="23" t="s">
        <v>70</v>
      </c>
      <c r="AI46" s="23">
        <v>20.3</v>
      </c>
      <c r="AJ46" s="23">
        <v>0.09</v>
      </c>
      <c r="AK46" s="23">
        <v>65</v>
      </c>
      <c r="AL46" s="23">
        <v>0.1</v>
      </c>
      <c r="AM46" s="23">
        <v>0.65500000000000003</v>
      </c>
      <c r="AN46" s="23">
        <v>1.8</v>
      </c>
      <c r="AO46" s="23">
        <v>88.8</v>
      </c>
      <c r="AP46" s="23">
        <v>0.1</v>
      </c>
      <c r="AQ46" s="37">
        <v>1</v>
      </c>
      <c r="AR46" s="23">
        <v>1.9</v>
      </c>
      <c r="AS46" s="23">
        <v>70</v>
      </c>
      <c r="AT46" s="23">
        <v>0.2</v>
      </c>
      <c r="AU46" s="23">
        <v>2</v>
      </c>
      <c r="AV46" s="23">
        <v>4.9000000000000002E-2</v>
      </c>
      <c r="AW46" s="23">
        <v>0.6</v>
      </c>
      <c r="AX46" s="23">
        <v>2</v>
      </c>
      <c r="AY46" s="23">
        <v>0.4</v>
      </c>
      <c r="AZ46" s="23">
        <v>1.7</v>
      </c>
      <c r="BA46" s="23">
        <v>8</v>
      </c>
      <c r="BB46" s="23">
        <v>10.5</v>
      </c>
    </row>
    <row r="47" spans="1:54" s="38" customFormat="1" x14ac:dyDescent="0.25">
      <c r="A47" s="18">
        <v>102</v>
      </c>
      <c r="B47" s="10">
        <v>522420</v>
      </c>
      <c r="C47" s="10">
        <v>4499280</v>
      </c>
      <c r="D47" s="18">
        <v>11</v>
      </c>
      <c r="E47" s="11">
        <v>20.276931884869068</v>
      </c>
      <c r="F47" s="4">
        <v>0.13298698168055073</v>
      </c>
      <c r="G47" s="11">
        <v>79.590081133450397</v>
      </c>
      <c r="H47" s="11">
        <v>734.030225883394</v>
      </c>
      <c r="I47" s="13">
        <v>1.5788693421509601</v>
      </c>
      <c r="J47" s="13">
        <v>-0.58101465686665099</v>
      </c>
      <c r="K47" s="13">
        <v>0.87489010341611095</v>
      </c>
      <c r="L47" s="14" t="s">
        <v>45</v>
      </c>
      <c r="M47" s="14" t="s">
        <v>46</v>
      </c>
      <c r="N47" s="14" t="s">
        <v>47</v>
      </c>
      <c r="O47" s="14" t="s">
        <v>48</v>
      </c>
      <c r="P47" s="1">
        <v>605</v>
      </c>
      <c r="Q47" s="1">
        <v>302.5</v>
      </c>
      <c r="R47" s="1"/>
      <c r="S47" s="4">
        <v>68.25938566552901</v>
      </c>
      <c r="T47" s="4">
        <v>11.60409556313993</v>
      </c>
      <c r="U47" s="4">
        <v>4.7781569965870299</v>
      </c>
      <c r="V47" s="4">
        <v>4.0955631399317403</v>
      </c>
      <c r="W47" s="4">
        <v>1.0238907849829351</v>
      </c>
      <c r="X47" s="4">
        <v>7.679180887372012</v>
      </c>
      <c r="Y47" s="16">
        <v>0.35849999999999999</v>
      </c>
      <c r="Z47" s="15">
        <v>1.4</v>
      </c>
      <c r="AA47" s="15">
        <v>175</v>
      </c>
      <c r="AB47" s="15">
        <v>1</v>
      </c>
      <c r="AC47" s="15">
        <v>1.65</v>
      </c>
      <c r="AD47" s="15">
        <v>11</v>
      </c>
      <c r="AE47" s="15">
        <v>0.23</v>
      </c>
      <c r="AF47" s="15">
        <v>0.5</v>
      </c>
      <c r="AG47" s="15">
        <v>1.23</v>
      </c>
      <c r="AH47" s="15">
        <v>5.7</v>
      </c>
      <c r="AI47" s="15">
        <v>17</v>
      </c>
      <c r="AJ47" s="15">
        <v>0.08</v>
      </c>
      <c r="AK47" s="15">
        <v>110</v>
      </c>
      <c r="AL47" s="15">
        <v>0.1</v>
      </c>
      <c r="AM47" s="15">
        <v>0.55900000000000005</v>
      </c>
      <c r="AN47" s="15">
        <v>1.5</v>
      </c>
      <c r="AO47" s="15">
        <v>52.9</v>
      </c>
      <c r="AP47" s="15">
        <v>0.03</v>
      </c>
      <c r="AQ47" s="15">
        <v>0.3</v>
      </c>
      <c r="AR47" s="15">
        <v>1.2</v>
      </c>
      <c r="AS47" s="15">
        <v>105</v>
      </c>
      <c r="AT47" s="15">
        <v>0.2</v>
      </c>
      <c r="AU47" s="15">
        <v>2.5</v>
      </c>
      <c r="AV47" s="15">
        <v>0.05</v>
      </c>
      <c r="AW47" s="15">
        <v>0.8</v>
      </c>
      <c r="AX47" s="15">
        <v>2</v>
      </c>
      <c r="AY47" s="15">
        <v>0.3</v>
      </c>
      <c r="AZ47" s="15">
        <v>2.1</v>
      </c>
      <c r="BA47" s="15">
        <v>9</v>
      </c>
      <c r="BB47" s="15">
        <v>13.7</v>
      </c>
    </row>
    <row r="48" spans="1:54" s="38" customFormat="1" x14ac:dyDescent="0.25">
      <c r="A48" s="18">
        <v>103</v>
      </c>
      <c r="B48" s="10">
        <v>522467</v>
      </c>
      <c r="C48" s="10">
        <v>4499110</v>
      </c>
      <c r="D48" s="18">
        <v>8.4</v>
      </c>
      <c r="E48" s="11">
        <v>14.219568290309123</v>
      </c>
      <c r="F48" s="4">
        <v>0</v>
      </c>
      <c r="G48" s="11">
        <v>85.785790424989571</v>
      </c>
      <c r="H48" s="11">
        <v>574.47851454958595</v>
      </c>
      <c r="I48" s="13">
        <v>1.9610759119350401</v>
      </c>
      <c r="J48" s="13">
        <v>-5.1247287272938202E-2</v>
      </c>
      <c r="K48" s="13">
        <v>1.0011150910206099</v>
      </c>
      <c r="L48" s="14" t="s">
        <v>49</v>
      </c>
      <c r="M48" s="14" t="s">
        <v>50</v>
      </c>
      <c r="N48" s="14" t="s">
        <v>51</v>
      </c>
      <c r="O48" s="14" t="s">
        <v>52</v>
      </c>
      <c r="P48" s="1">
        <v>302.5</v>
      </c>
      <c r="Q48" s="1">
        <v>605</v>
      </c>
      <c r="R48" s="1">
        <v>1200</v>
      </c>
      <c r="S48" s="4">
        <v>37.79854620976117</v>
      </c>
      <c r="T48" s="4">
        <v>5.9190031152647977</v>
      </c>
      <c r="U48" s="4">
        <v>23.260643821391483</v>
      </c>
      <c r="V48" s="4">
        <v>10.59190031152648</v>
      </c>
      <c r="W48" s="4">
        <v>1.8691588785046735</v>
      </c>
      <c r="X48" s="4">
        <v>18.691588785046729</v>
      </c>
      <c r="Y48" s="16">
        <v>0.86</v>
      </c>
      <c r="Z48" s="15">
        <v>5.58</v>
      </c>
      <c r="AA48" s="15">
        <v>351</v>
      </c>
      <c r="AB48" s="15">
        <v>3</v>
      </c>
      <c r="AC48" s="15">
        <v>2.25</v>
      </c>
      <c r="AD48" s="15">
        <v>56</v>
      </c>
      <c r="AE48" s="15">
        <v>2.73</v>
      </c>
      <c r="AF48" s="15">
        <v>1.5</v>
      </c>
      <c r="AG48" s="15">
        <v>2.42</v>
      </c>
      <c r="AH48" s="15">
        <v>28</v>
      </c>
      <c r="AI48" s="15">
        <v>107.8</v>
      </c>
      <c r="AJ48" s="15">
        <v>0.71</v>
      </c>
      <c r="AK48" s="15">
        <v>303</v>
      </c>
      <c r="AL48" s="15">
        <v>1.1000000000000001</v>
      </c>
      <c r="AM48" s="15">
        <v>1.5089999999999999</v>
      </c>
      <c r="AN48" s="15">
        <v>11.8</v>
      </c>
      <c r="AO48" s="15">
        <v>176.3</v>
      </c>
      <c r="AP48" s="15">
        <v>0.6</v>
      </c>
      <c r="AQ48" s="15">
        <v>7</v>
      </c>
      <c r="AR48" s="15">
        <v>9.1</v>
      </c>
      <c r="AS48" s="15">
        <v>179</v>
      </c>
      <c r="AT48" s="15">
        <v>1.4</v>
      </c>
      <c r="AU48" s="15">
        <v>11</v>
      </c>
      <c r="AV48" s="15">
        <v>0.25900000000000001</v>
      </c>
      <c r="AW48" s="15">
        <v>2.6</v>
      </c>
      <c r="AX48" s="15">
        <v>64</v>
      </c>
      <c r="AY48" s="15">
        <v>3.4</v>
      </c>
      <c r="AZ48" s="15">
        <v>9.1</v>
      </c>
      <c r="BA48" s="15">
        <v>98</v>
      </c>
      <c r="BB48" s="15">
        <v>44.6</v>
      </c>
    </row>
    <row r="49" spans="1:54" s="38" customFormat="1" x14ac:dyDescent="0.25">
      <c r="A49" s="18">
        <v>104</v>
      </c>
      <c r="B49" s="10">
        <v>522420</v>
      </c>
      <c r="C49" s="10">
        <v>4499150</v>
      </c>
      <c r="D49" s="18">
        <v>1.3</v>
      </c>
      <c r="E49" s="11">
        <v>0.84345405519336591</v>
      </c>
      <c r="F49" s="4">
        <v>0</v>
      </c>
      <c r="G49" s="11">
        <v>99.21953547643102</v>
      </c>
      <c r="H49" s="11">
        <v>147.76633603180099</v>
      </c>
      <c r="I49" s="13">
        <v>2.0825736014257701</v>
      </c>
      <c r="J49" s="13">
        <v>0.26616934098092299</v>
      </c>
      <c r="K49" s="13">
        <v>0.71186835164718198</v>
      </c>
      <c r="L49" s="14" t="s">
        <v>53</v>
      </c>
      <c r="M49" s="14" t="s">
        <v>54</v>
      </c>
      <c r="N49" s="14" t="s">
        <v>55</v>
      </c>
      <c r="O49" s="14" t="s">
        <v>48</v>
      </c>
      <c r="P49" s="1">
        <v>76.5</v>
      </c>
      <c r="Q49" s="1">
        <v>302.5</v>
      </c>
      <c r="R49" s="1">
        <v>152.5</v>
      </c>
      <c r="S49" s="4">
        <v>62.346185397867096</v>
      </c>
      <c r="T49" s="4">
        <v>3.6095159967186219</v>
      </c>
      <c r="U49" s="4">
        <v>6.8908941755537318</v>
      </c>
      <c r="V49" s="4">
        <v>3.2813781788351104</v>
      </c>
      <c r="W49" s="4">
        <v>2.4610336341263328</v>
      </c>
      <c r="X49" s="4">
        <v>19.688269073010662</v>
      </c>
      <c r="Y49" s="16">
        <v>8.9999999999999993E-3</v>
      </c>
      <c r="Z49" s="15">
        <v>5.51</v>
      </c>
      <c r="AA49" s="15">
        <v>332</v>
      </c>
      <c r="AB49" s="15">
        <v>3</v>
      </c>
      <c r="AC49" s="15">
        <v>1.5</v>
      </c>
      <c r="AD49" s="15">
        <v>51</v>
      </c>
      <c r="AE49" s="15">
        <v>2.23</v>
      </c>
      <c r="AF49" s="15">
        <v>1.7</v>
      </c>
      <c r="AG49" s="15">
        <v>2.39</v>
      </c>
      <c r="AH49" s="15">
        <v>25</v>
      </c>
      <c r="AI49" s="15">
        <v>90.8</v>
      </c>
      <c r="AJ49" s="15">
        <v>0.56999999999999995</v>
      </c>
      <c r="AK49" s="15">
        <v>209</v>
      </c>
      <c r="AL49" s="15">
        <v>0.8</v>
      </c>
      <c r="AM49" s="15">
        <v>1.3879999999999999</v>
      </c>
      <c r="AN49" s="15">
        <v>8.8000000000000007</v>
      </c>
      <c r="AO49" s="15">
        <v>150.4</v>
      </c>
      <c r="AP49" s="15">
        <v>0.5</v>
      </c>
      <c r="AQ49" s="15">
        <v>6</v>
      </c>
      <c r="AR49" s="15">
        <v>7.5</v>
      </c>
      <c r="AS49" s="15">
        <v>127</v>
      </c>
      <c r="AT49" s="15">
        <v>1.1000000000000001</v>
      </c>
      <c r="AU49" s="15">
        <v>10</v>
      </c>
      <c r="AV49" s="15">
        <v>0.217</v>
      </c>
      <c r="AW49" s="15">
        <v>2.5</v>
      </c>
      <c r="AX49" s="15">
        <v>48</v>
      </c>
      <c r="AY49" s="15">
        <v>3</v>
      </c>
      <c r="AZ49" s="15">
        <v>7.7</v>
      </c>
      <c r="BA49" s="15">
        <v>87</v>
      </c>
      <c r="BB49" s="15">
        <v>47.7</v>
      </c>
    </row>
    <row r="50" spans="1:54" s="38" customFormat="1" x14ac:dyDescent="0.25">
      <c r="A50" s="18">
        <v>105</v>
      </c>
      <c r="B50" s="10">
        <v>522482.13</v>
      </c>
      <c r="C50" s="10">
        <v>4499206.66</v>
      </c>
      <c r="D50" s="18">
        <v>13</v>
      </c>
      <c r="E50" s="11">
        <v>22.571371030470694</v>
      </c>
      <c r="F50" s="4">
        <v>4.4660282376792614E-2</v>
      </c>
      <c r="G50" s="11">
        <v>77.383968687152489</v>
      </c>
      <c r="H50" s="11">
        <v>736.13660776353697</v>
      </c>
      <c r="I50" s="13">
        <v>1.9305387847142601</v>
      </c>
      <c r="J50" s="13">
        <v>-0.14064697688472499</v>
      </c>
      <c r="K50" s="13">
        <v>0.68787418350266405</v>
      </c>
      <c r="L50" s="14" t="s">
        <v>49</v>
      </c>
      <c r="M50" s="14" t="s">
        <v>50</v>
      </c>
      <c r="N50" s="14" t="s">
        <v>56</v>
      </c>
      <c r="O50" s="14" t="s">
        <v>48</v>
      </c>
      <c r="P50" s="1">
        <v>1200</v>
      </c>
      <c r="Q50" s="1">
        <v>605</v>
      </c>
      <c r="R50" s="1">
        <v>302.5</v>
      </c>
      <c r="S50" s="4">
        <v>84.112149532710291</v>
      </c>
      <c r="T50" s="4">
        <v>3.3644859813084116</v>
      </c>
      <c r="U50" s="4">
        <v>0.56074766355140193</v>
      </c>
      <c r="V50" s="4">
        <v>8.2242990654205634</v>
      </c>
      <c r="W50" s="4">
        <v>1.1214953271028039</v>
      </c>
      <c r="X50" s="4">
        <v>1.8691588785046733</v>
      </c>
      <c r="Y50" s="16">
        <v>0.53700000000000003</v>
      </c>
      <c r="Z50" s="15">
        <v>1.21</v>
      </c>
      <c r="AA50" s="15">
        <v>161</v>
      </c>
      <c r="AB50" s="15">
        <v>2</v>
      </c>
      <c r="AC50" s="15">
        <v>1.61</v>
      </c>
      <c r="AD50" s="15">
        <v>7</v>
      </c>
      <c r="AE50" s="15">
        <v>0.14000000000000001</v>
      </c>
      <c r="AF50" s="15">
        <v>0.4</v>
      </c>
      <c r="AG50" s="15">
        <v>1.1100000000000001</v>
      </c>
      <c r="AH50" s="15">
        <v>3.8</v>
      </c>
      <c r="AI50" s="15">
        <v>14.9</v>
      </c>
      <c r="AJ50" s="15">
        <v>0.06</v>
      </c>
      <c r="AK50" s="15">
        <v>35</v>
      </c>
      <c r="AL50" s="15">
        <v>0.1</v>
      </c>
      <c r="AM50" s="15">
        <v>0.46500000000000002</v>
      </c>
      <c r="AN50" s="15">
        <v>0.6</v>
      </c>
      <c r="AO50" s="15">
        <v>50.3</v>
      </c>
      <c r="AP50" s="15">
        <v>0.03</v>
      </c>
      <c r="AQ50" s="15">
        <v>0.3</v>
      </c>
      <c r="AR50" s="15">
        <v>0.9</v>
      </c>
      <c r="AS50" s="15">
        <v>103</v>
      </c>
      <c r="AT50" s="15">
        <v>0.03</v>
      </c>
      <c r="AU50" s="15">
        <v>1.6</v>
      </c>
      <c r="AV50" s="15">
        <v>2.1999999999999999E-2</v>
      </c>
      <c r="AW50" s="15">
        <v>0.5</v>
      </c>
      <c r="AX50" s="15">
        <v>3</v>
      </c>
      <c r="AY50" s="15">
        <v>0.2</v>
      </c>
      <c r="AZ50" s="15">
        <v>1.3</v>
      </c>
      <c r="BA50" s="15">
        <v>7</v>
      </c>
      <c r="BB50" s="15">
        <v>10.7</v>
      </c>
    </row>
    <row r="51" spans="1:54" s="38" customFormat="1" x14ac:dyDescent="0.25">
      <c r="A51" s="18">
        <v>106</v>
      </c>
      <c r="B51" s="10">
        <v>522559.33</v>
      </c>
      <c r="C51" s="10">
        <v>4499205.59</v>
      </c>
      <c r="D51" s="18">
        <v>10</v>
      </c>
      <c r="E51" s="11">
        <v>0.58654794770396534</v>
      </c>
      <c r="F51" s="4">
        <v>0</v>
      </c>
      <c r="G51" s="11">
        <v>99.411012427355104</v>
      </c>
      <c r="H51" s="11">
        <v>120.63652436741999</v>
      </c>
      <c r="I51" s="13">
        <v>1.5918887996722899</v>
      </c>
      <c r="J51" s="13">
        <v>-0.16240101105048399</v>
      </c>
      <c r="K51" s="13">
        <v>0.92153882752136695</v>
      </c>
      <c r="L51" s="14" t="s">
        <v>57</v>
      </c>
      <c r="M51" s="14" t="s">
        <v>46</v>
      </c>
      <c r="N51" s="14" t="s">
        <v>56</v>
      </c>
      <c r="O51" s="14" t="s">
        <v>52</v>
      </c>
      <c r="P51" s="1">
        <v>152.5</v>
      </c>
      <c r="Q51" s="1">
        <v>76.5</v>
      </c>
      <c r="R51" s="1">
        <v>302.5</v>
      </c>
      <c r="S51" s="4">
        <v>54.22106179286336</v>
      </c>
      <c r="T51" s="4">
        <v>4.5256744995648388</v>
      </c>
      <c r="U51" s="4">
        <v>6.9625761531766752</v>
      </c>
      <c r="V51" s="4">
        <v>2.2663185378590098</v>
      </c>
      <c r="W51" s="4">
        <v>5.2219321148825069</v>
      </c>
      <c r="X51" s="4">
        <v>20.887728459530027</v>
      </c>
      <c r="Y51" s="16">
        <v>1.7490000000000001</v>
      </c>
      <c r="Z51" s="15">
        <v>6.06</v>
      </c>
      <c r="AA51" s="15">
        <v>365</v>
      </c>
      <c r="AB51" s="15">
        <v>3</v>
      </c>
      <c r="AC51" s="15">
        <v>2.46</v>
      </c>
      <c r="AD51" s="15">
        <v>57</v>
      </c>
      <c r="AE51" s="15">
        <v>2.87</v>
      </c>
      <c r="AF51" s="15">
        <v>1.7</v>
      </c>
      <c r="AG51" s="15">
        <v>2.8</v>
      </c>
      <c r="AH51" s="15">
        <v>28.3</v>
      </c>
      <c r="AI51" s="15">
        <v>115.2</v>
      </c>
      <c r="AJ51" s="15">
        <v>0.75</v>
      </c>
      <c r="AK51" s="15">
        <v>305</v>
      </c>
      <c r="AL51" s="15">
        <v>1</v>
      </c>
      <c r="AM51" s="15">
        <v>1.6659999999999999</v>
      </c>
      <c r="AN51" s="15">
        <v>11.9</v>
      </c>
      <c r="AO51" s="15">
        <v>195.2</v>
      </c>
      <c r="AP51" s="15">
        <v>0.6</v>
      </c>
      <c r="AQ51" s="15">
        <v>7</v>
      </c>
      <c r="AR51" s="15">
        <v>9.5</v>
      </c>
      <c r="AS51" s="15">
        <v>188</v>
      </c>
      <c r="AT51" s="15">
        <v>1.2</v>
      </c>
      <c r="AU51" s="15">
        <v>11.6</v>
      </c>
      <c r="AV51" s="15">
        <v>0.26100000000000001</v>
      </c>
      <c r="AW51" s="15">
        <v>2.7</v>
      </c>
      <c r="AX51" s="15">
        <v>64</v>
      </c>
      <c r="AY51" s="15">
        <v>3.4</v>
      </c>
      <c r="AZ51" s="15">
        <v>8.6999999999999993</v>
      </c>
      <c r="BA51" s="15">
        <v>106</v>
      </c>
      <c r="BB51" s="15">
        <v>49.6</v>
      </c>
    </row>
    <row r="52" spans="1:54" s="38" customFormat="1" x14ac:dyDescent="0.25">
      <c r="A52" s="18">
        <v>107</v>
      </c>
      <c r="B52" s="10">
        <v>522480</v>
      </c>
      <c r="C52" s="10">
        <v>4499270</v>
      </c>
      <c r="D52" s="18">
        <v>3.6</v>
      </c>
      <c r="E52" s="11">
        <v>1.2613835907814099</v>
      </c>
      <c r="F52" s="4">
        <v>1.3739032591607012E-2</v>
      </c>
      <c r="G52" s="11">
        <v>98.724877376626978</v>
      </c>
      <c r="H52" s="11">
        <v>239.014267428164</v>
      </c>
      <c r="I52" s="13">
        <v>2.30048234788317</v>
      </c>
      <c r="J52" s="13">
        <v>-0.24274035092638199</v>
      </c>
      <c r="K52" s="13">
        <v>1.0426508760534501</v>
      </c>
      <c r="L52" s="14" t="s">
        <v>53</v>
      </c>
      <c r="M52" s="14" t="s">
        <v>54</v>
      </c>
      <c r="N52" s="14" t="s">
        <v>56</v>
      </c>
      <c r="O52" s="14" t="s">
        <v>52</v>
      </c>
      <c r="P52" s="1">
        <v>302.5</v>
      </c>
      <c r="Q52" s="1">
        <v>76.5</v>
      </c>
      <c r="R52" s="1">
        <v>605</v>
      </c>
      <c r="S52" s="4">
        <v>69.230769230769241</v>
      </c>
      <c r="T52" s="4">
        <v>3.1468531468531475</v>
      </c>
      <c r="U52" s="4">
        <v>8.3916083916083917</v>
      </c>
      <c r="V52" s="4">
        <v>1.4965034965035</v>
      </c>
      <c r="W52" s="4">
        <v>1.398601398601399</v>
      </c>
      <c r="X52" s="4">
        <v>13.11188811188811</v>
      </c>
      <c r="Y52" s="16">
        <v>1.1603000000000001</v>
      </c>
      <c r="Z52" s="15">
        <v>3.7</v>
      </c>
      <c r="AA52" s="15">
        <v>268</v>
      </c>
      <c r="AB52" s="15">
        <v>2</v>
      </c>
      <c r="AC52" s="15">
        <v>1.41</v>
      </c>
      <c r="AD52" s="15">
        <v>38</v>
      </c>
      <c r="AE52" s="15">
        <v>1.51</v>
      </c>
      <c r="AF52" s="15">
        <v>1.5</v>
      </c>
      <c r="AG52" s="15">
        <v>1.87</v>
      </c>
      <c r="AH52" s="15">
        <v>18.2</v>
      </c>
      <c r="AI52" s="15">
        <v>60.7</v>
      </c>
      <c r="AJ52" s="15">
        <v>0.38</v>
      </c>
      <c r="AK52" s="15">
        <v>185</v>
      </c>
      <c r="AL52" s="15">
        <v>0.5</v>
      </c>
      <c r="AM52" s="15">
        <v>1.079</v>
      </c>
      <c r="AN52" s="15">
        <v>7</v>
      </c>
      <c r="AO52" s="15">
        <v>125.1</v>
      </c>
      <c r="AP52" s="15">
        <v>0.3</v>
      </c>
      <c r="AQ52" s="15">
        <v>5</v>
      </c>
      <c r="AR52" s="15">
        <v>5.4</v>
      </c>
      <c r="AS52" s="15">
        <v>116</v>
      </c>
      <c r="AT52" s="15">
        <v>0.8</v>
      </c>
      <c r="AU52" s="15">
        <v>7.7</v>
      </c>
      <c r="AV52" s="15">
        <v>0.183</v>
      </c>
      <c r="AW52" s="15">
        <v>1.9</v>
      </c>
      <c r="AX52" s="15">
        <v>47</v>
      </c>
      <c r="AY52" s="15">
        <v>3.2</v>
      </c>
      <c r="AZ52" s="15">
        <v>6.5</v>
      </c>
      <c r="BA52" s="15">
        <v>62</v>
      </c>
      <c r="BB52" s="15">
        <v>46.9</v>
      </c>
    </row>
    <row r="53" spans="1:54" s="38" customFormat="1" x14ac:dyDescent="0.25">
      <c r="A53" s="18">
        <v>108</v>
      </c>
      <c r="B53" s="10">
        <v>522550</v>
      </c>
      <c r="C53" s="10">
        <v>4499120</v>
      </c>
      <c r="D53" s="18">
        <v>1.7</v>
      </c>
      <c r="E53" s="11">
        <v>8.0195247574186848</v>
      </c>
      <c r="F53" s="4">
        <v>10.139051485707899</v>
      </c>
      <c r="G53" s="11">
        <v>81.841423756873411</v>
      </c>
      <c r="H53" s="11">
        <v>571.26261211936503</v>
      </c>
      <c r="I53" s="13">
        <v>2.8274624724987198</v>
      </c>
      <c r="J53" s="13">
        <v>-0.352320689416942</v>
      </c>
      <c r="K53" s="13">
        <v>1.53038292203222</v>
      </c>
      <c r="L53" s="14" t="s">
        <v>49</v>
      </c>
      <c r="M53" s="14" t="s">
        <v>54</v>
      </c>
      <c r="N53" s="14" t="s">
        <v>47</v>
      </c>
      <c r="O53" s="14" t="s">
        <v>58</v>
      </c>
      <c r="P53" s="1">
        <v>605</v>
      </c>
      <c r="Q53" s="1">
        <v>1200</v>
      </c>
      <c r="R53" s="1">
        <v>302.5</v>
      </c>
      <c r="S53" s="4">
        <v>81.194029850746261</v>
      </c>
      <c r="T53" s="4">
        <v>4.4776119402985071</v>
      </c>
      <c r="U53" s="4">
        <v>2.3880597014925371</v>
      </c>
      <c r="V53" s="4">
        <v>1.4925373134328357</v>
      </c>
      <c r="W53" s="4">
        <v>0.99502487562189046</v>
      </c>
      <c r="X53" s="4">
        <v>7.9601990049751254</v>
      </c>
      <c r="Y53" s="21">
        <v>1.1423000000000001</v>
      </c>
      <c r="Z53" s="15">
        <v>1.68</v>
      </c>
      <c r="AA53" s="15">
        <v>211</v>
      </c>
      <c r="AB53" s="15">
        <v>1</v>
      </c>
      <c r="AC53" s="15">
        <v>1.03</v>
      </c>
      <c r="AD53" s="15">
        <v>8</v>
      </c>
      <c r="AE53" s="15">
        <v>0.22</v>
      </c>
      <c r="AF53" s="15">
        <v>0.4</v>
      </c>
      <c r="AG53" s="15">
        <v>1.56</v>
      </c>
      <c r="AH53" s="15">
        <v>4.3</v>
      </c>
      <c r="AI53" s="15">
        <v>16.7</v>
      </c>
      <c r="AJ53" s="15">
        <v>7.0000000000000007E-2</v>
      </c>
      <c r="AK53" s="15">
        <v>147</v>
      </c>
      <c r="AL53" s="15">
        <v>0.1</v>
      </c>
      <c r="AM53" s="15">
        <v>0.50800000000000001</v>
      </c>
      <c r="AN53" s="15">
        <v>1.9</v>
      </c>
      <c r="AO53" s="15">
        <v>76.400000000000006</v>
      </c>
      <c r="AP53" s="15">
        <v>0.03</v>
      </c>
      <c r="AQ53" s="15">
        <v>1</v>
      </c>
      <c r="AR53" s="15">
        <v>1.3</v>
      </c>
      <c r="AS53" s="15">
        <v>81</v>
      </c>
      <c r="AT53" s="15">
        <v>0.1</v>
      </c>
      <c r="AU53" s="15">
        <v>1.8</v>
      </c>
      <c r="AV53" s="15">
        <v>4.8000000000000001E-2</v>
      </c>
      <c r="AW53" s="15">
        <v>0.7</v>
      </c>
      <c r="AX53" s="15">
        <v>31</v>
      </c>
      <c r="AY53" s="15">
        <v>0.3</v>
      </c>
      <c r="AZ53" s="15">
        <v>2.4</v>
      </c>
      <c r="BA53" s="15">
        <v>8</v>
      </c>
      <c r="BB53" s="15">
        <v>12.3</v>
      </c>
    </row>
    <row r="54" spans="1:54" s="38" customFormat="1" x14ac:dyDescent="0.25">
      <c r="A54" s="18">
        <v>109</v>
      </c>
      <c r="B54" s="10">
        <v>522445</v>
      </c>
      <c r="C54" s="10">
        <v>4499050</v>
      </c>
      <c r="D54" s="18">
        <v>8.5</v>
      </c>
      <c r="E54" s="11">
        <v>0.65027020439141003</v>
      </c>
      <c r="F54" s="4">
        <v>72.984096581104239</v>
      </c>
      <c r="G54" s="11">
        <v>26.365633214504339</v>
      </c>
      <c r="H54" s="11">
        <v>24.691024739660701</v>
      </c>
      <c r="I54" s="13">
        <v>3.11402962961539</v>
      </c>
      <c r="J54" s="13">
        <v>-2.4442821718440401E-2</v>
      </c>
      <c r="K54" s="13">
        <v>0.77213945245307902</v>
      </c>
      <c r="L54" s="14" t="s">
        <v>64</v>
      </c>
      <c r="M54" s="14" t="s">
        <v>54</v>
      </c>
      <c r="N54" s="14" t="s">
        <v>51</v>
      </c>
      <c r="O54" s="14" t="s">
        <v>48</v>
      </c>
      <c r="P54" s="1">
        <v>76.5</v>
      </c>
      <c r="Q54" s="1">
        <v>152.5</v>
      </c>
      <c r="R54" s="1"/>
      <c r="S54" s="4">
        <v>49.735449735449734</v>
      </c>
      <c r="T54" s="4">
        <v>3.7037037037037028</v>
      </c>
      <c r="U54" s="4">
        <v>25.793650793650791</v>
      </c>
      <c r="V54" s="4">
        <v>2.7777777777777777</v>
      </c>
      <c r="W54" s="4">
        <v>0.99206349206349198</v>
      </c>
      <c r="X54" s="4">
        <v>13.227513227513226</v>
      </c>
      <c r="Y54" s="21">
        <v>9.7523</v>
      </c>
      <c r="Z54" s="11">
        <v>6.47</v>
      </c>
      <c r="AA54" s="11">
        <v>334</v>
      </c>
      <c r="AB54" s="11">
        <v>3</v>
      </c>
      <c r="AC54" s="11">
        <v>2.41</v>
      </c>
      <c r="AD54" s="11">
        <v>54</v>
      </c>
      <c r="AE54" s="11">
        <v>3.01</v>
      </c>
      <c r="AF54" s="11">
        <v>1.7</v>
      </c>
      <c r="AG54" s="11">
        <v>2.41</v>
      </c>
      <c r="AH54" s="11">
        <v>26.8</v>
      </c>
      <c r="AI54" s="11">
        <v>87.1</v>
      </c>
      <c r="AJ54" s="11">
        <v>0.78</v>
      </c>
      <c r="AK54" s="11">
        <v>265</v>
      </c>
      <c r="AL54" s="11">
        <v>1.2</v>
      </c>
      <c r="AM54" s="11">
        <v>1.87</v>
      </c>
      <c r="AN54" s="11">
        <v>10.1</v>
      </c>
      <c r="AO54" s="11">
        <v>151.19999999999999</v>
      </c>
      <c r="AP54" s="11">
        <v>0.8</v>
      </c>
      <c r="AQ54" s="11">
        <v>7</v>
      </c>
      <c r="AR54" s="11">
        <v>8.3000000000000007</v>
      </c>
      <c r="AS54" s="11">
        <v>168</v>
      </c>
      <c r="AT54" s="11">
        <v>1.2</v>
      </c>
      <c r="AU54" s="11">
        <v>11.8</v>
      </c>
      <c r="AV54" s="11">
        <v>0.187</v>
      </c>
      <c r="AW54" s="11">
        <v>3</v>
      </c>
      <c r="AX54" s="11">
        <v>53</v>
      </c>
      <c r="AY54" s="11">
        <v>3.3</v>
      </c>
      <c r="AZ54" s="11">
        <v>9.5</v>
      </c>
      <c r="BA54" s="11">
        <v>134</v>
      </c>
      <c r="BB54" s="11">
        <v>47.3</v>
      </c>
    </row>
    <row r="55" spans="1:54" s="38" customFormat="1" x14ac:dyDescent="0.25">
      <c r="A55" s="18">
        <v>110</v>
      </c>
      <c r="B55" s="10">
        <v>522455.66</v>
      </c>
      <c r="C55" s="10">
        <v>4498900</v>
      </c>
      <c r="D55" s="18">
        <v>7.7</v>
      </c>
      <c r="E55" s="11">
        <v>1.8879682343593296</v>
      </c>
      <c r="F55" s="4">
        <v>1.9596535740994403</v>
      </c>
      <c r="G55" s="11">
        <v>96.152378191541246</v>
      </c>
      <c r="H55" s="11">
        <v>363.08754385055602</v>
      </c>
      <c r="I55" s="13">
        <v>1.6711046016128901</v>
      </c>
      <c r="J55" s="13">
        <v>0.38041677155202003</v>
      </c>
      <c r="K55" s="13">
        <v>1.2952515786918799</v>
      </c>
      <c r="L55" s="14" t="s">
        <v>45</v>
      </c>
      <c r="M55" s="14" t="s">
        <v>50</v>
      </c>
      <c r="N55" s="14" t="s">
        <v>63</v>
      </c>
      <c r="O55" s="14" t="s">
        <v>61</v>
      </c>
      <c r="P55" s="1">
        <v>302.5</v>
      </c>
      <c r="Q55" s="1">
        <v>605</v>
      </c>
      <c r="R55" s="1"/>
      <c r="S55" s="4">
        <v>83.759124087591246</v>
      </c>
      <c r="T55" s="4">
        <v>5.10948905109489</v>
      </c>
      <c r="U55" s="4">
        <v>2.1897810218978102</v>
      </c>
      <c r="V55" s="4">
        <v>0.9124087591240877</v>
      </c>
      <c r="W55" s="4">
        <v>2.1897810218978102</v>
      </c>
      <c r="X55" s="4">
        <v>5.4744525547445262</v>
      </c>
      <c r="Y55" s="21">
        <v>0.34449999999999997</v>
      </c>
      <c r="Z55" s="15">
        <v>1.08</v>
      </c>
      <c r="AA55" s="15">
        <v>144</v>
      </c>
      <c r="AB55" s="15">
        <v>1</v>
      </c>
      <c r="AC55" s="15">
        <v>0.83</v>
      </c>
      <c r="AD55" s="15">
        <v>7</v>
      </c>
      <c r="AE55" s="15">
        <v>0.09</v>
      </c>
      <c r="AF55" s="15">
        <v>0.5</v>
      </c>
      <c r="AG55" s="15">
        <v>1.01</v>
      </c>
      <c r="AH55" s="15">
        <v>3.1</v>
      </c>
      <c r="AI55" s="15">
        <v>13.9</v>
      </c>
      <c r="AJ55" s="15">
        <v>0.04</v>
      </c>
      <c r="AK55" s="15">
        <v>51</v>
      </c>
      <c r="AL55" s="15">
        <v>0.03</v>
      </c>
      <c r="AM55" s="15">
        <v>0.42</v>
      </c>
      <c r="AN55" s="15">
        <v>0.6</v>
      </c>
      <c r="AO55" s="15">
        <v>47.1</v>
      </c>
      <c r="AP55" s="15">
        <v>0.03</v>
      </c>
      <c r="AQ55" s="15">
        <v>1</v>
      </c>
      <c r="AR55" s="15">
        <v>0.5</v>
      </c>
      <c r="AS55" s="15">
        <v>63</v>
      </c>
      <c r="AT55" s="15">
        <v>0.03</v>
      </c>
      <c r="AU55" s="15">
        <v>1.6</v>
      </c>
      <c r="AV55" s="15">
        <v>1.6E-2</v>
      </c>
      <c r="AW55" s="15">
        <v>0.7</v>
      </c>
      <c r="AX55" s="15">
        <v>26</v>
      </c>
      <c r="AY55" s="15">
        <v>0.2</v>
      </c>
      <c r="AZ55" s="15">
        <v>1.5</v>
      </c>
      <c r="BA55" s="15">
        <v>4</v>
      </c>
      <c r="BB55" s="15">
        <v>11.8</v>
      </c>
    </row>
    <row r="56" spans="1:54" s="38" customFormat="1" x14ac:dyDescent="0.25">
      <c r="A56" s="18">
        <v>111</v>
      </c>
      <c r="B56" s="10">
        <v>522351.88</v>
      </c>
      <c r="C56" s="10">
        <v>4499071.01</v>
      </c>
      <c r="D56" s="18">
        <v>1</v>
      </c>
      <c r="E56" s="11">
        <v>0.16475947003483801</v>
      </c>
      <c r="F56" s="4">
        <v>60.850470073346067</v>
      </c>
      <c r="G56" s="11">
        <v>38.984770456619103</v>
      </c>
      <c r="H56" s="11">
        <v>37.244797591642097</v>
      </c>
      <c r="I56" s="13">
        <v>4.0419808026361004</v>
      </c>
      <c r="J56" s="13">
        <v>1.2460765732833599E-4</v>
      </c>
      <c r="K56" s="13">
        <v>0.885924697903958</v>
      </c>
      <c r="L56" s="14" t="s">
        <v>65</v>
      </c>
      <c r="M56" s="14" t="s">
        <v>66</v>
      </c>
      <c r="N56" s="14" t="s">
        <v>51</v>
      </c>
      <c r="O56" s="14" t="s">
        <v>48</v>
      </c>
      <c r="P56" s="1">
        <v>76.5</v>
      </c>
      <c r="Q56" s="1">
        <v>302.5</v>
      </c>
      <c r="R56" s="1">
        <v>152.5</v>
      </c>
      <c r="S56" s="4">
        <v>55.42986425339366</v>
      </c>
      <c r="T56" s="4">
        <v>5.4298642533936645</v>
      </c>
      <c r="U56" s="4">
        <v>20.739064856711913</v>
      </c>
      <c r="V56" s="4">
        <v>3.1674208144796374</v>
      </c>
      <c r="W56" s="4">
        <v>1.1312217194570133</v>
      </c>
      <c r="X56" s="4">
        <v>12.06636500754148</v>
      </c>
      <c r="Y56" s="21">
        <v>5.9340000000000002</v>
      </c>
      <c r="Z56" s="11">
        <v>5.38</v>
      </c>
      <c r="AA56" s="11">
        <v>339</v>
      </c>
      <c r="AB56" s="11">
        <v>3</v>
      </c>
      <c r="AC56" s="11">
        <v>1.47</v>
      </c>
      <c r="AD56" s="11">
        <v>51</v>
      </c>
      <c r="AE56" s="11">
        <v>2.04</v>
      </c>
      <c r="AF56" s="11">
        <v>1.5</v>
      </c>
      <c r="AG56" s="11">
        <v>2.37</v>
      </c>
      <c r="AH56" s="11">
        <v>25.7</v>
      </c>
      <c r="AI56" s="11">
        <v>71</v>
      </c>
      <c r="AJ56" s="11">
        <v>0.69</v>
      </c>
      <c r="AK56" s="11">
        <v>207</v>
      </c>
      <c r="AL56" s="11">
        <v>1.2</v>
      </c>
      <c r="AM56" s="11">
        <v>2.4550000000000001</v>
      </c>
      <c r="AN56" s="11">
        <v>8.1999999999999993</v>
      </c>
      <c r="AO56" s="11">
        <v>141.6</v>
      </c>
      <c r="AP56" s="11">
        <v>0.5</v>
      </c>
      <c r="AQ56" s="11">
        <v>5</v>
      </c>
      <c r="AR56" s="11">
        <v>6.5</v>
      </c>
      <c r="AS56" s="11">
        <v>120</v>
      </c>
      <c r="AT56" s="11">
        <v>0.9</v>
      </c>
      <c r="AU56" s="11">
        <v>10.7</v>
      </c>
      <c r="AV56" s="11">
        <v>0.16900000000000001</v>
      </c>
      <c r="AW56" s="11">
        <v>2.5</v>
      </c>
      <c r="AX56" s="11">
        <v>38</v>
      </c>
      <c r="AY56" s="11">
        <v>2.4</v>
      </c>
      <c r="AZ56" s="11">
        <v>7.9</v>
      </c>
      <c r="BA56" s="11">
        <v>87</v>
      </c>
      <c r="BB56" s="11">
        <v>42.8</v>
      </c>
    </row>
    <row r="57" spans="1:54" s="38" customFormat="1" x14ac:dyDescent="0.25">
      <c r="A57" s="18">
        <v>112</v>
      </c>
      <c r="B57" s="10">
        <v>522400</v>
      </c>
      <c r="C57" s="10">
        <v>4499000</v>
      </c>
      <c r="D57" s="18">
        <v>8</v>
      </c>
      <c r="E57" s="11">
        <v>0.95530377389233956</v>
      </c>
      <c r="F57" s="4">
        <v>72.37906385141747</v>
      </c>
      <c r="G57" s="11">
        <v>26.665632374690198</v>
      </c>
      <c r="H57" s="11">
        <v>25.384445864421501</v>
      </c>
      <c r="I57" s="13">
        <v>3.1828300978730302</v>
      </c>
      <c r="J57" s="13">
        <v>-1.35718967663358E-2</v>
      </c>
      <c r="K57" s="13">
        <v>0.77643060692786603</v>
      </c>
      <c r="L57" s="14" t="s">
        <v>64</v>
      </c>
      <c r="M57" s="14" t="s">
        <v>54</v>
      </c>
      <c r="N57" s="14" t="s">
        <v>51</v>
      </c>
      <c r="O57" s="14" t="s">
        <v>48</v>
      </c>
      <c r="P57" s="1">
        <v>76.5</v>
      </c>
      <c r="Q57" s="1">
        <v>152.5</v>
      </c>
      <c r="R57" s="1"/>
      <c r="S57" s="4">
        <v>60.344209394048043</v>
      </c>
      <c r="T57" s="4">
        <v>2.5815704553603451</v>
      </c>
      <c r="U57" s="4">
        <v>6.3105055575475095</v>
      </c>
      <c r="V57" s="4">
        <v>3.4420939404804591</v>
      </c>
      <c r="W57" s="4">
        <v>0.64539261384008617</v>
      </c>
      <c r="X57" s="4">
        <v>18.644675510935823</v>
      </c>
      <c r="Y57" s="21">
        <v>9.6449999999999996</v>
      </c>
      <c r="Z57" s="11">
        <v>6.18</v>
      </c>
      <c r="AA57" s="11">
        <v>324</v>
      </c>
      <c r="AB57" s="11">
        <v>2</v>
      </c>
      <c r="AC57" s="11">
        <v>2.12</v>
      </c>
      <c r="AD57" s="11">
        <v>53</v>
      </c>
      <c r="AE57" s="11">
        <v>2.74</v>
      </c>
      <c r="AF57" s="11">
        <v>1.6</v>
      </c>
      <c r="AG57" s="11">
        <v>2.33</v>
      </c>
      <c r="AH57" s="11">
        <v>25.7</v>
      </c>
      <c r="AI57" s="11">
        <v>81.599999999999994</v>
      </c>
      <c r="AJ57" s="11">
        <v>0.88</v>
      </c>
      <c r="AK57" s="11">
        <v>239</v>
      </c>
      <c r="AL57" s="11">
        <v>1.2</v>
      </c>
      <c r="AM57" s="11">
        <v>3.0270000000000001</v>
      </c>
      <c r="AN57" s="11">
        <v>9.6</v>
      </c>
      <c r="AO57" s="11">
        <v>142.1</v>
      </c>
      <c r="AP57" s="11">
        <v>0.8</v>
      </c>
      <c r="AQ57" s="11">
        <v>6</v>
      </c>
      <c r="AR57" s="11">
        <v>7.1</v>
      </c>
      <c r="AS57" s="11">
        <v>152</v>
      </c>
      <c r="AT57" s="11">
        <v>1.1000000000000001</v>
      </c>
      <c r="AU57" s="11">
        <v>11.5</v>
      </c>
      <c r="AV57" s="11">
        <v>0.193</v>
      </c>
      <c r="AW57" s="11">
        <v>2.7</v>
      </c>
      <c r="AX57" s="11">
        <v>47</v>
      </c>
      <c r="AY57" s="11">
        <v>3</v>
      </c>
      <c r="AZ57" s="11">
        <v>8.8000000000000007</v>
      </c>
      <c r="BA57" s="11">
        <v>120</v>
      </c>
      <c r="BB57" s="11">
        <v>47.3</v>
      </c>
    </row>
    <row r="58" spans="1:54" s="38" customFormat="1" x14ac:dyDescent="0.25">
      <c r="A58" s="18">
        <v>113</v>
      </c>
      <c r="B58" s="10">
        <v>522600</v>
      </c>
      <c r="C58" s="10">
        <v>4499168.53</v>
      </c>
      <c r="D58" s="18">
        <v>5</v>
      </c>
      <c r="E58" s="11">
        <v>11.659271452824312</v>
      </c>
      <c r="F58" s="4">
        <v>1.5796310850645581</v>
      </c>
      <c r="G58" s="11">
        <v>86.761097462111138</v>
      </c>
      <c r="H58" s="11">
        <v>603.35269752577801</v>
      </c>
      <c r="I58" s="13">
        <v>1.94201854030182</v>
      </c>
      <c r="J58" s="13">
        <v>-0.12641225654398699</v>
      </c>
      <c r="K58" s="13">
        <v>0.72500546952455502</v>
      </c>
      <c r="L58" s="14" t="s">
        <v>49</v>
      </c>
      <c r="M58" s="14" t="s">
        <v>50</v>
      </c>
      <c r="N58" s="14" t="s">
        <v>56</v>
      </c>
      <c r="O58" s="14" t="s">
        <v>48</v>
      </c>
      <c r="P58" s="1">
        <v>605</v>
      </c>
      <c r="Q58" s="1">
        <v>1200</v>
      </c>
      <c r="R58" s="1">
        <v>302.5</v>
      </c>
      <c r="S58" s="4">
        <v>75.365800393098937</v>
      </c>
      <c r="T58" s="4">
        <v>10.482638130596202</v>
      </c>
      <c r="U58" s="4">
        <v>1.3976850840794939</v>
      </c>
      <c r="V58" s="4">
        <v>5.765450971827911</v>
      </c>
      <c r="W58" s="4">
        <v>1.0482638130596202</v>
      </c>
      <c r="X58" s="4">
        <v>5.241319065298101</v>
      </c>
      <c r="Y58" s="21">
        <v>0.56000000000000005</v>
      </c>
      <c r="Z58" s="11">
        <v>1.34</v>
      </c>
      <c r="AA58" s="11">
        <v>169</v>
      </c>
      <c r="AB58" s="11">
        <v>0.3</v>
      </c>
      <c r="AC58" s="11">
        <v>2.76</v>
      </c>
      <c r="AD58" s="11">
        <v>9</v>
      </c>
      <c r="AE58" s="11">
        <v>0.18</v>
      </c>
      <c r="AF58" s="11">
        <v>0.5</v>
      </c>
      <c r="AG58" s="11">
        <v>1.21</v>
      </c>
      <c r="AH58" s="11">
        <v>4.7</v>
      </c>
      <c r="AI58" s="11">
        <v>11.5</v>
      </c>
      <c r="AJ58" s="11">
        <v>0.06</v>
      </c>
      <c r="AK58" s="11">
        <v>129</v>
      </c>
      <c r="AL58" s="11">
        <v>0.3</v>
      </c>
      <c r="AM58" s="11">
        <v>0.49399999999999999</v>
      </c>
      <c r="AN58" s="11">
        <v>0.9</v>
      </c>
      <c r="AO58" s="11">
        <v>50.2</v>
      </c>
      <c r="AP58" s="11">
        <v>0.3</v>
      </c>
      <c r="AQ58" s="11">
        <v>0.3</v>
      </c>
      <c r="AR58" s="11">
        <v>1</v>
      </c>
      <c r="AS58" s="11">
        <v>144</v>
      </c>
      <c r="AT58" s="11">
        <v>0.1</v>
      </c>
      <c r="AU58" s="11">
        <v>2.2999999999999998</v>
      </c>
      <c r="AV58" s="11">
        <v>3.7999999999999999E-2</v>
      </c>
      <c r="AW58" s="11">
        <v>0.7</v>
      </c>
      <c r="AX58" s="11">
        <v>0.3</v>
      </c>
      <c r="AY58" s="11">
        <v>0.2</v>
      </c>
      <c r="AZ58" s="11">
        <v>2.2999999999999998</v>
      </c>
      <c r="BA58" s="11">
        <v>6</v>
      </c>
      <c r="BB58" s="11">
        <v>14.1</v>
      </c>
    </row>
    <row r="59" spans="1:54" s="38" customFormat="1" x14ac:dyDescent="0.25">
      <c r="A59" s="18">
        <v>114</v>
      </c>
      <c r="B59" s="10">
        <v>522400</v>
      </c>
      <c r="C59" s="10">
        <v>4499210</v>
      </c>
      <c r="D59" s="18">
        <v>9</v>
      </c>
      <c r="E59" s="11">
        <v>0.76763933787897909</v>
      </c>
      <c r="F59" s="4">
        <v>20.080251258539146</v>
      </c>
      <c r="G59" s="11">
        <v>79.152109403581889</v>
      </c>
      <c r="H59" s="11">
        <v>96.145926554374896</v>
      </c>
      <c r="I59" s="13">
        <v>2.6235505025235399</v>
      </c>
      <c r="J59" s="13">
        <v>-0.62043326516831798</v>
      </c>
      <c r="K59" s="13">
        <v>1.78760066692465</v>
      </c>
      <c r="L59" s="14" t="s">
        <v>57</v>
      </c>
      <c r="M59" s="14" t="s">
        <v>54</v>
      </c>
      <c r="N59" s="14" t="s">
        <v>47</v>
      </c>
      <c r="O59" s="14" t="s">
        <v>58</v>
      </c>
      <c r="P59" s="1">
        <v>152.5</v>
      </c>
      <c r="Q59" s="1">
        <v>76.5</v>
      </c>
      <c r="R59" s="1">
        <v>302.5</v>
      </c>
      <c r="S59" s="4">
        <v>54.513481828839389</v>
      </c>
      <c r="T59" s="4">
        <v>7.7373974208675254</v>
      </c>
      <c r="U59" s="4">
        <v>11.723329425556857</v>
      </c>
      <c r="V59" s="4">
        <v>2.8135990621336457</v>
      </c>
      <c r="W59" s="4">
        <v>2.4618991793669398</v>
      </c>
      <c r="X59" s="4">
        <v>17.584994138335283</v>
      </c>
      <c r="Y59" s="21">
        <v>1.64</v>
      </c>
      <c r="Z59" s="15">
        <v>4.4800000000000004</v>
      </c>
      <c r="AA59" s="15">
        <v>346</v>
      </c>
      <c r="AB59" s="15">
        <v>2</v>
      </c>
      <c r="AC59" s="15">
        <v>2.14</v>
      </c>
      <c r="AD59" s="15">
        <v>52</v>
      </c>
      <c r="AE59" s="15">
        <v>1.62</v>
      </c>
      <c r="AF59" s="15">
        <v>1.2</v>
      </c>
      <c r="AG59" s="15">
        <v>2.59</v>
      </c>
      <c r="AH59" s="15">
        <v>27.1</v>
      </c>
      <c r="AI59" s="15">
        <v>59.6</v>
      </c>
      <c r="AJ59" s="15">
        <v>0.4</v>
      </c>
      <c r="AK59" s="15">
        <v>215</v>
      </c>
      <c r="AL59" s="15">
        <v>0.5</v>
      </c>
      <c r="AM59" s="15">
        <v>1.524</v>
      </c>
      <c r="AN59" s="15">
        <v>8.3000000000000007</v>
      </c>
      <c r="AO59" s="15">
        <v>146.80000000000001</v>
      </c>
      <c r="AP59" s="15">
        <v>0.3</v>
      </c>
      <c r="AQ59" s="15">
        <v>4</v>
      </c>
      <c r="AR59" s="15">
        <v>5.7</v>
      </c>
      <c r="AS59" s="15">
        <v>158</v>
      </c>
      <c r="AT59" s="15">
        <v>1</v>
      </c>
      <c r="AU59" s="15">
        <v>10.6</v>
      </c>
      <c r="AV59" s="15">
        <v>0.2</v>
      </c>
      <c r="AW59" s="15">
        <v>1.9</v>
      </c>
      <c r="AX59" s="15">
        <v>56</v>
      </c>
      <c r="AY59" s="15">
        <v>2</v>
      </c>
      <c r="AZ59" s="15">
        <v>6.5</v>
      </c>
      <c r="BA59" s="15">
        <v>55</v>
      </c>
      <c r="BB59" s="15">
        <v>38</v>
      </c>
    </row>
    <row r="60" spans="1:54" s="38" customFormat="1" x14ac:dyDescent="0.25">
      <c r="A60" s="18">
        <v>115</v>
      </c>
      <c r="B60" s="10">
        <v>522360</v>
      </c>
      <c r="C60" s="10">
        <v>4499260.33</v>
      </c>
      <c r="D60" s="18">
        <v>4</v>
      </c>
      <c r="E60" s="11">
        <v>3.5145584750111113E-2</v>
      </c>
      <c r="F60" s="4">
        <v>2.9631777923836449</v>
      </c>
      <c r="G60" s="11">
        <v>97.001676622866242</v>
      </c>
      <c r="H60" s="11">
        <v>191.86380444808299</v>
      </c>
      <c r="I60" s="13">
        <v>1.5288561060655399</v>
      </c>
      <c r="J60" s="13">
        <v>0.23219097826164301</v>
      </c>
      <c r="K60" s="13">
        <v>0.82517124137570397</v>
      </c>
      <c r="L60" s="14" t="s">
        <v>53</v>
      </c>
      <c r="M60" s="14" t="s">
        <v>46</v>
      </c>
      <c r="N60" s="14" t="s">
        <v>55</v>
      </c>
      <c r="O60" s="14" t="s">
        <v>48</v>
      </c>
      <c r="P60" s="1">
        <v>152.5</v>
      </c>
      <c r="Q60" s="1">
        <v>302.5</v>
      </c>
      <c r="R60" s="1"/>
      <c r="S60" s="4">
        <v>71.03393843725334</v>
      </c>
      <c r="T60" s="4">
        <v>7.1033938437253337</v>
      </c>
      <c r="U60" s="4">
        <v>8.5240726124704018</v>
      </c>
      <c r="V60" s="4">
        <v>2.5256511444356748</v>
      </c>
      <c r="W60" s="4">
        <v>1.6574585635359114</v>
      </c>
      <c r="X60" s="4">
        <v>8.2872928176795551</v>
      </c>
      <c r="Y60" s="21">
        <v>0.99</v>
      </c>
      <c r="Z60" s="15">
        <v>2.91</v>
      </c>
      <c r="AA60" s="15">
        <v>281</v>
      </c>
      <c r="AB60" s="15">
        <v>1</v>
      </c>
      <c r="AC60" s="15">
        <v>1.1399999999999999</v>
      </c>
      <c r="AD60" s="15">
        <v>36</v>
      </c>
      <c r="AE60" s="15">
        <v>0.56999999999999995</v>
      </c>
      <c r="AF60" s="15">
        <v>0.7</v>
      </c>
      <c r="AG60" s="15">
        <v>2.23</v>
      </c>
      <c r="AH60" s="15">
        <v>17.3</v>
      </c>
      <c r="AI60" s="15">
        <v>21.4</v>
      </c>
      <c r="AJ60" s="15">
        <v>0.15</v>
      </c>
      <c r="AK60" s="15">
        <v>203</v>
      </c>
      <c r="AL60" s="15">
        <v>0.1</v>
      </c>
      <c r="AM60" s="15">
        <v>0.84699999999999998</v>
      </c>
      <c r="AN60" s="15">
        <v>4.9000000000000004</v>
      </c>
      <c r="AO60" s="15">
        <v>102.3</v>
      </c>
      <c r="AP60" s="15">
        <v>0.1</v>
      </c>
      <c r="AQ60" s="15">
        <v>1</v>
      </c>
      <c r="AR60" s="15">
        <v>2.2000000000000002</v>
      </c>
      <c r="AS60" s="15">
        <v>93</v>
      </c>
      <c r="AT60" s="15">
        <v>0.6</v>
      </c>
      <c r="AU60" s="15">
        <v>6.8</v>
      </c>
      <c r="AV60" s="15">
        <v>0.13600000000000001</v>
      </c>
      <c r="AW60" s="15">
        <v>1.2</v>
      </c>
      <c r="AX60" s="15">
        <v>8</v>
      </c>
      <c r="AY60" s="15">
        <v>0.7</v>
      </c>
      <c r="AZ60" s="15">
        <v>4.4000000000000004</v>
      </c>
      <c r="BA60" s="15">
        <v>20</v>
      </c>
      <c r="BB60" s="15">
        <v>20.3</v>
      </c>
    </row>
    <row r="61" spans="1:54" s="38" customFormat="1" x14ac:dyDescent="0.25">
      <c r="A61" s="18">
        <v>116</v>
      </c>
      <c r="B61" s="10">
        <v>522647.05</v>
      </c>
      <c r="C61" s="10">
        <v>4499100</v>
      </c>
      <c r="D61" s="18">
        <v>13</v>
      </c>
      <c r="E61" s="11">
        <v>17.377338938239909</v>
      </c>
      <c r="F61" s="4">
        <v>1.599512458683144</v>
      </c>
      <c r="G61" s="11">
        <v>81.023148603076962</v>
      </c>
      <c r="H61" s="11">
        <v>696.53304674057404</v>
      </c>
      <c r="I61" s="13">
        <v>2.00514255478735</v>
      </c>
      <c r="J61" s="13">
        <v>-0.150044227374626</v>
      </c>
      <c r="K61" s="13">
        <v>0.71616857159438896</v>
      </c>
      <c r="L61" s="14" t="s">
        <v>49</v>
      </c>
      <c r="M61" s="14" t="s">
        <v>54</v>
      </c>
      <c r="N61" s="14" t="s">
        <v>56</v>
      </c>
      <c r="O61" s="14" t="s">
        <v>48</v>
      </c>
      <c r="P61" s="1">
        <v>1200</v>
      </c>
      <c r="Q61" s="1">
        <v>605</v>
      </c>
      <c r="R61" s="1">
        <v>302.5</v>
      </c>
      <c r="S61" s="4">
        <v>82.331838565022437</v>
      </c>
      <c r="T61" s="4">
        <v>4.3946188340807177</v>
      </c>
      <c r="U61" s="4">
        <v>2.9147982062780273</v>
      </c>
      <c r="V61" s="4">
        <v>5.0224215246636774</v>
      </c>
      <c r="W61" s="4">
        <v>1.0762331838565025</v>
      </c>
      <c r="X61" s="4">
        <v>3.3632286995515694</v>
      </c>
      <c r="Y61" s="21">
        <v>0.6</v>
      </c>
      <c r="Z61" s="15">
        <v>1.52</v>
      </c>
      <c r="AA61" s="15">
        <v>196</v>
      </c>
      <c r="AB61" s="15">
        <v>1</v>
      </c>
      <c r="AC61" s="15">
        <v>1.32</v>
      </c>
      <c r="AD61" s="15">
        <v>9</v>
      </c>
      <c r="AE61" s="15">
        <v>0.2</v>
      </c>
      <c r="AF61" s="15">
        <v>0.6</v>
      </c>
      <c r="AG61" s="15">
        <v>1.34</v>
      </c>
      <c r="AH61" s="15">
        <v>5</v>
      </c>
      <c r="AI61" s="15">
        <v>12.9</v>
      </c>
      <c r="AJ61" s="15">
        <v>0.06</v>
      </c>
      <c r="AK61" s="15">
        <v>138</v>
      </c>
      <c r="AL61" s="15">
        <v>0.03</v>
      </c>
      <c r="AM61" s="15">
        <v>0.435</v>
      </c>
      <c r="AN61" s="15">
        <v>1.3</v>
      </c>
      <c r="AO61" s="15">
        <v>63.9</v>
      </c>
      <c r="AP61" s="15">
        <v>0.03</v>
      </c>
      <c r="AQ61" s="15">
        <v>0.3</v>
      </c>
      <c r="AR61" s="15">
        <v>1</v>
      </c>
      <c r="AS61" s="15">
        <v>92</v>
      </c>
      <c r="AT61" s="15">
        <v>0.1</v>
      </c>
      <c r="AU61" s="15">
        <v>2</v>
      </c>
      <c r="AV61" s="15">
        <v>4.2000000000000003E-2</v>
      </c>
      <c r="AW61" s="15">
        <v>0.7</v>
      </c>
      <c r="AX61" s="15">
        <v>39</v>
      </c>
      <c r="AY61" s="15">
        <v>0.4</v>
      </c>
      <c r="AZ61" s="15">
        <v>2.1</v>
      </c>
      <c r="BA61" s="15">
        <v>7</v>
      </c>
      <c r="BB61" s="15">
        <v>16.100000000000001</v>
      </c>
    </row>
    <row r="62" spans="1:54" s="38" customFormat="1" x14ac:dyDescent="0.25">
      <c r="A62" s="18">
        <v>117</v>
      </c>
      <c r="B62" s="10">
        <v>522601.88</v>
      </c>
      <c r="C62" s="10">
        <v>4499020.01</v>
      </c>
      <c r="D62" s="18">
        <v>8</v>
      </c>
      <c r="E62" s="11">
        <v>1.2114287306212608</v>
      </c>
      <c r="F62" s="4">
        <v>46.450470096565297</v>
      </c>
      <c r="G62" s="11">
        <v>52.338101172813445</v>
      </c>
      <c r="H62" s="11">
        <v>47.2301856997952</v>
      </c>
      <c r="I62" s="13">
        <v>3.5473268814909198</v>
      </c>
      <c r="J62" s="13">
        <v>-0.34776731631399299</v>
      </c>
      <c r="K62" s="13">
        <v>0.76870126203646805</v>
      </c>
      <c r="L62" s="14" t="s">
        <v>65</v>
      </c>
      <c r="M62" s="14" t="s">
        <v>54</v>
      </c>
      <c r="N62" s="14" t="s">
        <v>47</v>
      </c>
      <c r="O62" s="14" t="s">
        <v>48</v>
      </c>
      <c r="P62" s="1">
        <v>152.5</v>
      </c>
      <c r="Q62" s="1">
        <v>76.5</v>
      </c>
      <c r="R62" s="1"/>
      <c r="S62" s="4">
        <v>59.340659340659329</v>
      </c>
      <c r="T62" s="4">
        <v>3.4340659340659334</v>
      </c>
      <c r="U62" s="4">
        <v>9.3406593406593394</v>
      </c>
      <c r="V62" s="4">
        <v>6.0439560439560438</v>
      </c>
      <c r="W62" s="4">
        <v>1.648351648351648</v>
      </c>
      <c r="X62" s="4">
        <v>16.483516483516482</v>
      </c>
      <c r="Y62" s="21">
        <v>4.6100000000000003</v>
      </c>
      <c r="Z62" s="15">
        <v>5.74</v>
      </c>
      <c r="AA62" s="15">
        <v>360</v>
      </c>
      <c r="AB62" s="15">
        <v>4</v>
      </c>
      <c r="AC62" s="15">
        <v>2.0299999999999998</v>
      </c>
      <c r="AD62" s="15">
        <v>59</v>
      </c>
      <c r="AE62" s="15">
        <v>2.59</v>
      </c>
      <c r="AF62" s="15">
        <v>1.6</v>
      </c>
      <c r="AG62" s="15">
        <v>2.66</v>
      </c>
      <c r="AH62" s="15">
        <v>31.2</v>
      </c>
      <c r="AI62" s="15">
        <v>88.3</v>
      </c>
      <c r="AJ62" s="15">
        <v>0.61</v>
      </c>
      <c r="AK62" s="15">
        <v>243</v>
      </c>
      <c r="AL62" s="15">
        <v>0.7</v>
      </c>
      <c r="AM62" s="15">
        <v>1.7190000000000001</v>
      </c>
      <c r="AN62" s="15">
        <v>11.6</v>
      </c>
      <c r="AO62" s="15">
        <v>185.8</v>
      </c>
      <c r="AP62" s="15">
        <v>0.6</v>
      </c>
      <c r="AQ62" s="15">
        <v>6</v>
      </c>
      <c r="AR62" s="15">
        <v>7.9</v>
      </c>
      <c r="AS62" s="15">
        <v>164</v>
      </c>
      <c r="AT62" s="15">
        <v>1.2</v>
      </c>
      <c r="AU62" s="15">
        <v>12.2</v>
      </c>
      <c r="AV62" s="15">
        <v>0.22</v>
      </c>
      <c r="AW62" s="15">
        <v>2.6</v>
      </c>
      <c r="AX62" s="15">
        <v>66</v>
      </c>
      <c r="AY62" s="15">
        <v>2.9</v>
      </c>
      <c r="AZ62" s="15">
        <v>8.3000000000000007</v>
      </c>
      <c r="BA62" s="15">
        <v>108</v>
      </c>
      <c r="BB62" s="15">
        <v>53</v>
      </c>
    </row>
    <row r="63" spans="1:54" s="38" customFormat="1" x14ac:dyDescent="0.25">
      <c r="A63" s="18">
        <v>118</v>
      </c>
      <c r="B63" s="10">
        <v>522524.62</v>
      </c>
      <c r="C63" s="10">
        <v>4498950</v>
      </c>
      <c r="D63" s="18">
        <v>2.8</v>
      </c>
      <c r="E63" s="11">
        <v>0.63707702111162434</v>
      </c>
      <c r="F63" s="4">
        <v>85.99084118229851</v>
      </c>
      <c r="G63" s="11">
        <v>13.372081796589875</v>
      </c>
      <c r="H63" s="11">
        <v>19.6790559932987</v>
      </c>
      <c r="I63" s="13">
        <v>2.8830532207816599</v>
      </c>
      <c r="J63" s="13">
        <v>6.6982433478995504E-2</v>
      </c>
      <c r="K63" s="13">
        <v>0.85181869636344498</v>
      </c>
      <c r="L63" s="14" t="s">
        <v>64</v>
      </c>
      <c r="M63" s="14" t="s">
        <v>54</v>
      </c>
      <c r="N63" s="14" t="s">
        <v>51</v>
      </c>
      <c r="O63" s="14" t="s">
        <v>48</v>
      </c>
      <c r="P63" s="1">
        <v>76.5</v>
      </c>
      <c r="Q63" s="1">
        <v>152.5</v>
      </c>
      <c r="R63" s="1"/>
      <c r="S63" s="4">
        <v>56.28337486650053</v>
      </c>
      <c r="T63" s="4">
        <v>3.8447846208615162</v>
      </c>
      <c r="U63" s="4">
        <v>3.9159843360626558</v>
      </c>
      <c r="V63" s="4">
        <v>1.9935920256318971</v>
      </c>
      <c r="W63" s="4">
        <v>5.1263794944820225</v>
      </c>
      <c r="X63" s="4">
        <v>24.91990032039871</v>
      </c>
      <c r="Y63" s="21">
        <v>5.62</v>
      </c>
      <c r="Z63" s="15">
        <v>6.87</v>
      </c>
      <c r="AA63" s="15">
        <v>367</v>
      </c>
      <c r="AB63" s="15">
        <v>4</v>
      </c>
      <c r="AC63" s="15">
        <v>1.67</v>
      </c>
      <c r="AD63" s="15">
        <v>62</v>
      </c>
      <c r="AE63" s="15">
        <v>3.15</v>
      </c>
      <c r="AF63" s="15">
        <v>1.9</v>
      </c>
      <c r="AG63" s="15">
        <v>2.4700000000000002</v>
      </c>
      <c r="AH63" s="15">
        <v>31.8</v>
      </c>
      <c r="AI63" s="15">
        <v>108.3</v>
      </c>
      <c r="AJ63" s="15">
        <v>0.96</v>
      </c>
      <c r="AK63" s="15">
        <v>254</v>
      </c>
      <c r="AL63" s="15">
        <v>1.4</v>
      </c>
      <c r="AM63" s="15">
        <v>2.48</v>
      </c>
      <c r="AN63" s="15">
        <v>11.7</v>
      </c>
      <c r="AO63" s="15">
        <v>172.3</v>
      </c>
      <c r="AP63" s="15">
        <v>1.1000000000000001</v>
      </c>
      <c r="AQ63" s="15">
        <v>8</v>
      </c>
      <c r="AR63" s="15">
        <v>8.5</v>
      </c>
      <c r="AS63" s="15">
        <v>147</v>
      </c>
      <c r="AT63" s="15">
        <v>1.2</v>
      </c>
      <c r="AU63" s="15">
        <v>12.7</v>
      </c>
      <c r="AV63" s="15">
        <v>0.25700000000000001</v>
      </c>
      <c r="AW63" s="15">
        <v>3.1</v>
      </c>
      <c r="AX63" s="15">
        <v>82</v>
      </c>
      <c r="AY63" s="15">
        <v>3.6</v>
      </c>
      <c r="AZ63" s="15">
        <v>10.6</v>
      </c>
      <c r="BA63" s="15">
        <v>131</v>
      </c>
      <c r="BB63" s="15">
        <v>65.2</v>
      </c>
    </row>
    <row r="64" spans="1:54" s="38" customFormat="1" x14ac:dyDescent="0.25">
      <c r="A64" s="18">
        <v>119</v>
      </c>
      <c r="B64" s="10">
        <v>522700</v>
      </c>
      <c r="C64" s="10">
        <v>4498980</v>
      </c>
      <c r="D64" s="18">
        <v>19</v>
      </c>
      <c r="E64" s="11">
        <v>10.876980864136545</v>
      </c>
      <c r="F64" s="4">
        <v>1.4371574358914019</v>
      </c>
      <c r="G64" s="11">
        <v>87.685861699972051</v>
      </c>
      <c r="H64" s="11">
        <v>457.74004070285298</v>
      </c>
      <c r="I64" s="13">
        <v>1.9692564718335599</v>
      </c>
      <c r="J64" s="13">
        <v>0.52462719703705096</v>
      </c>
      <c r="K64" s="13">
        <v>1.1736904497071099</v>
      </c>
      <c r="L64" s="14" t="s">
        <v>45</v>
      </c>
      <c r="M64" s="14" t="s">
        <v>50</v>
      </c>
      <c r="N64" s="14" t="s">
        <v>63</v>
      </c>
      <c r="O64" s="14" t="s">
        <v>61</v>
      </c>
      <c r="P64" s="1">
        <v>302.5</v>
      </c>
      <c r="Q64" s="1">
        <v>1200</v>
      </c>
      <c r="R64" s="1"/>
      <c r="S64" s="4">
        <v>76.384704519119339</v>
      </c>
      <c r="T64" s="4">
        <v>7.1378910776361524</v>
      </c>
      <c r="U64" s="4">
        <v>5.9327925840092703</v>
      </c>
      <c r="V64" s="4">
        <v>1.3904982618771724</v>
      </c>
      <c r="W64" s="4">
        <v>1.6222479721900345</v>
      </c>
      <c r="X64" s="4">
        <v>6.488991888760137</v>
      </c>
      <c r="Y64" s="21">
        <v>0.47</v>
      </c>
      <c r="Z64" s="11">
        <v>1.76</v>
      </c>
      <c r="AA64" s="11">
        <v>198</v>
      </c>
      <c r="AB64" s="11">
        <v>1</v>
      </c>
      <c r="AC64" s="11">
        <v>0.87</v>
      </c>
      <c r="AD64" s="11">
        <v>9</v>
      </c>
      <c r="AE64" s="11">
        <v>0.19</v>
      </c>
      <c r="AF64" s="11">
        <v>0.5</v>
      </c>
      <c r="AG64" s="11">
        <v>1.57</v>
      </c>
      <c r="AH64" s="11">
        <v>4.7</v>
      </c>
      <c r="AI64" s="11">
        <v>14</v>
      </c>
      <c r="AJ64" s="11">
        <v>0.06</v>
      </c>
      <c r="AK64" s="11">
        <v>68</v>
      </c>
      <c r="AL64" s="11">
        <v>0.1</v>
      </c>
      <c r="AM64" s="11">
        <v>0.61399999999999999</v>
      </c>
      <c r="AN64" s="11">
        <v>1.4</v>
      </c>
      <c r="AO64" s="11">
        <v>65.900000000000006</v>
      </c>
      <c r="AP64" s="11">
        <v>0.3</v>
      </c>
      <c r="AQ64" s="11">
        <v>1</v>
      </c>
      <c r="AR64" s="11">
        <v>0.9</v>
      </c>
      <c r="AS64" s="11">
        <v>62</v>
      </c>
      <c r="AT64" s="11">
        <v>0.1</v>
      </c>
      <c r="AU64" s="11">
        <v>1.9</v>
      </c>
      <c r="AV64" s="11">
        <v>4.2999999999999997E-2</v>
      </c>
      <c r="AW64" s="11">
        <v>0.6</v>
      </c>
      <c r="AX64" s="11">
        <v>2</v>
      </c>
      <c r="AY64" s="11">
        <v>0.3</v>
      </c>
      <c r="AZ64" s="11">
        <v>1.9</v>
      </c>
      <c r="BA64" s="11">
        <v>7</v>
      </c>
      <c r="BB64" s="11">
        <v>17.600000000000001</v>
      </c>
    </row>
    <row r="65" spans="1:54" s="38" customFormat="1" x14ac:dyDescent="0.25">
      <c r="A65" s="18">
        <v>120</v>
      </c>
      <c r="B65" s="10">
        <v>522580</v>
      </c>
      <c r="C65" s="10">
        <v>4498800</v>
      </c>
      <c r="D65" s="18">
        <v>1.7</v>
      </c>
      <c r="E65" s="11">
        <v>8.0195247574186848</v>
      </c>
      <c r="F65" s="4">
        <v>10.139051485707899</v>
      </c>
      <c r="G65" s="11">
        <v>81.841423756873411</v>
      </c>
      <c r="H65" s="11">
        <v>571.26261211936503</v>
      </c>
      <c r="I65" s="13">
        <v>3.4029316601926598</v>
      </c>
      <c r="J65" s="13">
        <v>1.24556507496476E-2</v>
      </c>
      <c r="K65" s="13">
        <v>0.88284071159785005</v>
      </c>
      <c r="L65" s="14" t="s">
        <v>64</v>
      </c>
      <c r="M65" s="14" t="s">
        <v>54</v>
      </c>
      <c r="N65" s="14" t="s">
        <v>51</v>
      </c>
      <c r="O65" s="14" t="s">
        <v>48</v>
      </c>
      <c r="P65" s="1">
        <v>76.5</v>
      </c>
      <c r="Q65" s="1">
        <v>152.5</v>
      </c>
      <c r="R65" s="1">
        <v>302.5</v>
      </c>
      <c r="S65" s="22">
        <v>76.745506149479667</v>
      </c>
      <c r="T65" s="22">
        <v>12.544938505203406</v>
      </c>
      <c r="U65" s="22">
        <v>2.459791863765374</v>
      </c>
      <c r="V65" s="22">
        <v>0.98391674550614971</v>
      </c>
      <c r="W65" s="22">
        <v>0</v>
      </c>
      <c r="X65" s="22">
        <v>4.9195837275307488</v>
      </c>
      <c r="Y65" s="16">
        <v>3.14735996787795</v>
      </c>
      <c r="Z65" s="15">
        <v>1.68</v>
      </c>
      <c r="AA65" s="15">
        <v>211</v>
      </c>
      <c r="AB65" s="15">
        <v>1</v>
      </c>
      <c r="AC65" s="15">
        <v>1.03</v>
      </c>
      <c r="AD65" s="15">
        <v>8</v>
      </c>
      <c r="AE65" s="15">
        <v>0.22</v>
      </c>
      <c r="AF65" s="15">
        <v>0.4</v>
      </c>
      <c r="AG65" s="15">
        <v>1.56</v>
      </c>
      <c r="AH65" s="15">
        <v>4.3</v>
      </c>
      <c r="AI65" s="15">
        <v>16.7</v>
      </c>
      <c r="AJ65" s="15">
        <v>7.0000000000000007E-2</v>
      </c>
      <c r="AK65" s="15">
        <v>147</v>
      </c>
      <c r="AL65" s="15">
        <v>0.1</v>
      </c>
      <c r="AM65" s="15">
        <v>0.50800000000000001</v>
      </c>
      <c r="AN65" s="15">
        <v>1.9</v>
      </c>
      <c r="AO65" s="15">
        <v>76.400000000000006</v>
      </c>
      <c r="AP65" s="15">
        <v>0.03</v>
      </c>
      <c r="AQ65" s="15">
        <v>1</v>
      </c>
      <c r="AR65" s="15">
        <v>1.3</v>
      </c>
      <c r="AS65" s="15">
        <v>81</v>
      </c>
      <c r="AT65" s="15">
        <v>0.1</v>
      </c>
      <c r="AU65" s="15">
        <v>1.8</v>
      </c>
      <c r="AV65" s="15">
        <v>4.8000000000000001E-2</v>
      </c>
      <c r="AW65" s="15">
        <v>0.7</v>
      </c>
      <c r="AX65" s="15">
        <v>31</v>
      </c>
      <c r="AY65" s="15">
        <v>0.3</v>
      </c>
      <c r="AZ65" s="15">
        <v>2.4</v>
      </c>
      <c r="BA65" s="15">
        <v>8</v>
      </c>
      <c r="BB65" s="15">
        <v>12.3</v>
      </c>
    </row>
    <row r="66" spans="1:54" s="38" customFormat="1" x14ac:dyDescent="0.25">
      <c r="A66" s="18">
        <v>121</v>
      </c>
      <c r="B66" s="10">
        <v>522610</v>
      </c>
      <c r="C66" s="10">
        <v>4498950</v>
      </c>
      <c r="D66" s="18">
        <v>11</v>
      </c>
      <c r="E66" s="11">
        <v>20.276931884869068</v>
      </c>
      <c r="F66" s="4">
        <v>0.13298698168055073</v>
      </c>
      <c r="G66" s="11">
        <v>79.590081133450369</v>
      </c>
      <c r="H66" s="11">
        <v>734.030225883394</v>
      </c>
      <c r="I66" s="13">
        <v>2.2826980420138399</v>
      </c>
      <c r="J66" s="13">
        <v>-4.99552635221251E-2</v>
      </c>
      <c r="K66" s="13">
        <v>1.0179103979374899</v>
      </c>
      <c r="L66" s="14" t="s">
        <v>45</v>
      </c>
      <c r="M66" s="14" t="s">
        <v>54</v>
      </c>
      <c r="N66" s="14" t="s">
        <v>51</v>
      </c>
      <c r="O66" s="14" t="s">
        <v>52</v>
      </c>
      <c r="P66" s="1">
        <v>302.5</v>
      </c>
      <c r="Q66" s="1">
        <v>605</v>
      </c>
      <c r="R66" s="1">
        <v>152.5</v>
      </c>
      <c r="S66" s="22">
        <v>76.745506149479667</v>
      </c>
      <c r="T66" s="22">
        <v>12.544938505203406</v>
      </c>
      <c r="U66" s="22">
        <v>2.459791863765374</v>
      </c>
      <c r="V66" s="22">
        <v>0.98391674550614971</v>
      </c>
      <c r="W66" s="22">
        <v>0</v>
      </c>
      <c r="X66" s="22">
        <v>4.9195837275307488</v>
      </c>
      <c r="Y66" s="16">
        <v>0.15857915486262</v>
      </c>
      <c r="Z66" s="15">
        <v>1.4</v>
      </c>
      <c r="AA66" s="15">
        <v>175</v>
      </c>
      <c r="AB66" s="15">
        <v>1</v>
      </c>
      <c r="AC66" s="15">
        <v>1.65</v>
      </c>
      <c r="AD66" s="15">
        <v>11</v>
      </c>
      <c r="AE66" s="15">
        <v>0.23</v>
      </c>
      <c r="AF66" s="15">
        <v>0.5</v>
      </c>
      <c r="AG66" s="15">
        <v>1.23</v>
      </c>
      <c r="AH66" s="15">
        <v>5.7</v>
      </c>
      <c r="AI66" s="15">
        <v>17</v>
      </c>
      <c r="AJ66" s="15">
        <v>0.08</v>
      </c>
      <c r="AK66" s="15">
        <v>110</v>
      </c>
      <c r="AL66" s="15">
        <v>0.1</v>
      </c>
      <c r="AM66" s="15">
        <v>0.55900000000000005</v>
      </c>
      <c r="AN66" s="15">
        <v>1.5</v>
      </c>
      <c r="AO66" s="15">
        <v>52.9</v>
      </c>
      <c r="AP66" s="15">
        <v>0.03</v>
      </c>
      <c r="AQ66" s="15">
        <v>0.3</v>
      </c>
      <c r="AR66" s="15">
        <v>1.2</v>
      </c>
      <c r="AS66" s="15">
        <v>105</v>
      </c>
      <c r="AT66" s="15">
        <v>0.2</v>
      </c>
      <c r="AU66" s="15">
        <v>2.5</v>
      </c>
      <c r="AV66" s="15">
        <v>0.05</v>
      </c>
      <c r="AW66" s="15">
        <v>0.8</v>
      </c>
      <c r="AX66" s="15">
        <v>2</v>
      </c>
      <c r="AY66" s="15">
        <v>0.3</v>
      </c>
      <c r="AZ66" s="15">
        <v>2.1</v>
      </c>
      <c r="BA66" s="15">
        <v>9</v>
      </c>
      <c r="BB66" s="15">
        <v>13.7</v>
      </c>
    </row>
    <row r="67" spans="1:54" s="38" customFormat="1" x14ac:dyDescent="0.25">
      <c r="A67" s="18">
        <v>122</v>
      </c>
      <c r="B67" s="10">
        <v>522515.89</v>
      </c>
      <c r="C67" s="10">
        <v>4499000</v>
      </c>
      <c r="D67" s="18">
        <v>10</v>
      </c>
      <c r="E67" s="11">
        <v>0.65027020439141003</v>
      </c>
      <c r="F67" s="4">
        <v>72.984096581104239</v>
      </c>
      <c r="G67" s="11">
        <v>26.365633214504339</v>
      </c>
      <c r="H67" s="11">
        <v>24.691024739660701</v>
      </c>
      <c r="I67" s="13">
        <v>3.6311747800909999</v>
      </c>
      <c r="J67" s="13">
        <v>-0.27216734331130998</v>
      </c>
      <c r="K67" s="13">
        <v>0.75376782093366801</v>
      </c>
      <c r="L67" s="14" t="s">
        <v>65</v>
      </c>
      <c r="M67" s="14" t="s">
        <v>54</v>
      </c>
      <c r="N67" s="14" t="s">
        <v>56</v>
      </c>
      <c r="O67" s="14" t="s">
        <v>48</v>
      </c>
      <c r="P67" s="1">
        <v>76.5</v>
      </c>
      <c r="Q67" s="1">
        <v>152.5</v>
      </c>
      <c r="R67" s="1">
        <v>302.5</v>
      </c>
      <c r="S67" s="22">
        <v>27.752348831606838</v>
      </c>
      <c r="T67" s="22">
        <v>5.7817393399180919</v>
      </c>
      <c r="U67" s="22">
        <v>6.9380872079017095</v>
      </c>
      <c r="V67" s="22">
        <v>6.9380872079017095</v>
      </c>
      <c r="W67" s="22">
        <v>1.1563478679836185</v>
      </c>
      <c r="X67" s="22">
        <v>28.908696699590458</v>
      </c>
      <c r="Y67" s="21">
        <v>3.75</v>
      </c>
      <c r="Z67" s="11">
        <v>6.47</v>
      </c>
      <c r="AA67" s="11">
        <v>334</v>
      </c>
      <c r="AB67" s="11">
        <v>3</v>
      </c>
      <c r="AC67" s="11">
        <v>2.41</v>
      </c>
      <c r="AD67" s="11">
        <v>54</v>
      </c>
      <c r="AE67" s="11">
        <v>3.01</v>
      </c>
      <c r="AF67" s="11">
        <v>1.7</v>
      </c>
      <c r="AG67" s="11">
        <v>2.41</v>
      </c>
      <c r="AH67" s="11">
        <v>26.8</v>
      </c>
      <c r="AI67" s="11">
        <v>87.1</v>
      </c>
      <c r="AJ67" s="11">
        <v>0.78</v>
      </c>
      <c r="AK67" s="11">
        <v>265</v>
      </c>
      <c r="AL67" s="11">
        <v>1.2</v>
      </c>
      <c r="AM67" s="11">
        <v>1.87</v>
      </c>
      <c r="AN67" s="11">
        <v>10.1</v>
      </c>
      <c r="AO67" s="11">
        <v>151.19999999999999</v>
      </c>
      <c r="AP67" s="11">
        <v>0.8</v>
      </c>
      <c r="AQ67" s="11">
        <v>7</v>
      </c>
      <c r="AR67" s="11">
        <v>8.3000000000000007</v>
      </c>
      <c r="AS67" s="11">
        <v>168</v>
      </c>
      <c r="AT67" s="11">
        <v>1.2</v>
      </c>
      <c r="AU67" s="11">
        <v>11.8</v>
      </c>
      <c r="AV67" s="11">
        <v>0.187</v>
      </c>
      <c r="AW67" s="11">
        <v>3</v>
      </c>
      <c r="AX67" s="11">
        <v>53</v>
      </c>
      <c r="AY67" s="11">
        <v>3.3</v>
      </c>
      <c r="AZ67" s="11">
        <v>9.5</v>
      </c>
      <c r="BA67" s="11">
        <v>134</v>
      </c>
      <c r="BB67" s="11">
        <v>47.3</v>
      </c>
    </row>
    <row r="68" spans="1:54" s="38" customFormat="1" x14ac:dyDescent="0.25">
      <c r="A68" s="18">
        <v>123</v>
      </c>
      <c r="B68" s="10">
        <v>522535.67999999999</v>
      </c>
      <c r="C68" s="10">
        <v>4499064.33</v>
      </c>
      <c r="D68" s="18">
        <v>7.7</v>
      </c>
      <c r="E68" s="11">
        <v>1.8879682343593296</v>
      </c>
      <c r="F68" s="4">
        <v>1.9596535740994403</v>
      </c>
      <c r="G68" s="11">
        <v>96.152378191541246</v>
      </c>
      <c r="H68" s="11">
        <v>363.08754385055602</v>
      </c>
      <c r="I68" s="13">
        <v>3.85357386199908</v>
      </c>
      <c r="J68" s="13">
        <v>-5.8632693022814597E-2</v>
      </c>
      <c r="K68" s="13">
        <v>0.91498144930722303</v>
      </c>
      <c r="L68" s="14" t="s">
        <v>65</v>
      </c>
      <c r="M68" s="14" t="s">
        <v>54</v>
      </c>
      <c r="N68" s="14" t="s">
        <v>51</v>
      </c>
      <c r="O68" s="14" t="s">
        <v>52</v>
      </c>
      <c r="P68" s="1">
        <v>76.5</v>
      </c>
      <c r="Q68" s="1">
        <v>152.5</v>
      </c>
      <c r="R68" s="1">
        <v>302.5</v>
      </c>
      <c r="S68" s="22">
        <v>32.655233929907347</v>
      </c>
      <c r="T68" s="22">
        <v>11.109512574092189</v>
      </c>
      <c r="U68" s="22">
        <v>6.284168728779421</v>
      </c>
      <c r="V68" s="22">
        <v>0.7</v>
      </c>
      <c r="W68" s="22">
        <v>0</v>
      </c>
      <c r="X68" s="22">
        <v>36.470622086666289</v>
      </c>
      <c r="Y68" s="21">
        <v>0.84</v>
      </c>
      <c r="Z68" s="15">
        <v>1.08</v>
      </c>
      <c r="AA68" s="15">
        <v>144</v>
      </c>
      <c r="AB68" s="15">
        <v>1</v>
      </c>
      <c r="AC68" s="15">
        <v>0.83</v>
      </c>
      <c r="AD68" s="15">
        <v>7</v>
      </c>
      <c r="AE68" s="15">
        <v>0.09</v>
      </c>
      <c r="AF68" s="15">
        <v>0.5</v>
      </c>
      <c r="AG68" s="15">
        <v>1.01</v>
      </c>
      <c r="AH68" s="15">
        <v>3.1</v>
      </c>
      <c r="AI68" s="15">
        <v>13.9</v>
      </c>
      <c r="AJ68" s="15">
        <v>0.04</v>
      </c>
      <c r="AK68" s="15">
        <v>51</v>
      </c>
      <c r="AL68" s="15">
        <v>0.03</v>
      </c>
      <c r="AM68" s="15">
        <v>0.42</v>
      </c>
      <c r="AN68" s="15">
        <v>0.6</v>
      </c>
      <c r="AO68" s="15">
        <v>47.1</v>
      </c>
      <c r="AP68" s="15">
        <v>0.03</v>
      </c>
      <c r="AQ68" s="15">
        <v>1</v>
      </c>
      <c r="AR68" s="15">
        <v>0.5</v>
      </c>
      <c r="AS68" s="15">
        <v>63</v>
      </c>
      <c r="AT68" s="15">
        <v>0.03</v>
      </c>
      <c r="AU68" s="15">
        <v>1.6</v>
      </c>
      <c r="AV68" s="15">
        <v>1.6E-2</v>
      </c>
      <c r="AW68" s="15">
        <v>0.7</v>
      </c>
      <c r="AX68" s="15">
        <v>26</v>
      </c>
      <c r="AY68" s="15">
        <v>0.2</v>
      </c>
      <c r="AZ68" s="15">
        <v>1.5</v>
      </c>
      <c r="BA68" s="15">
        <v>4</v>
      </c>
      <c r="BB68" s="15">
        <v>11.8</v>
      </c>
    </row>
    <row r="69" spans="1:54" s="38" customFormat="1" x14ac:dyDescent="0.25">
      <c r="A69" s="18">
        <v>124</v>
      </c>
      <c r="B69" s="10">
        <v>522600</v>
      </c>
      <c r="C69" s="10">
        <v>4498900</v>
      </c>
      <c r="D69" s="18">
        <v>10</v>
      </c>
      <c r="E69" s="11">
        <v>0.58654794770396534</v>
      </c>
      <c r="F69" s="4">
        <v>0</v>
      </c>
      <c r="G69" s="11">
        <v>99.411012427355104</v>
      </c>
      <c r="H69" s="11">
        <v>120.63652436741999</v>
      </c>
      <c r="I69" s="13">
        <v>2.0288676044080001</v>
      </c>
      <c r="J69" s="13">
        <v>-0.123478720777426</v>
      </c>
      <c r="K69" s="13">
        <v>0.67226701558187296</v>
      </c>
      <c r="L69" s="14" t="s">
        <v>49</v>
      </c>
      <c r="M69" s="14" t="s">
        <v>54</v>
      </c>
      <c r="N69" s="14" t="s">
        <v>56</v>
      </c>
      <c r="O69" s="14" t="s">
        <v>48</v>
      </c>
      <c r="P69" s="1">
        <v>1200</v>
      </c>
      <c r="Q69" s="1">
        <v>302.5</v>
      </c>
      <c r="R69" s="1">
        <v>605</v>
      </c>
      <c r="S69" s="22">
        <v>46.936945440815556</v>
      </c>
      <c r="T69" s="22">
        <v>16.013781385690017</v>
      </c>
      <c r="U69" s="22">
        <v>6.6263922975269045</v>
      </c>
      <c r="V69" s="22">
        <v>2.4725316216726498</v>
      </c>
      <c r="W69" s="22">
        <v>4.4175948650179357</v>
      </c>
      <c r="X69" s="22">
        <v>20.247309797998874</v>
      </c>
      <c r="Y69" s="16">
        <v>1.24907749077495</v>
      </c>
      <c r="Z69" s="15">
        <v>6.06</v>
      </c>
      <c r="AA69" s="15">
        <v>365</v>
      </c>
      <c r="AB69" s="15">
        <v>3</v>
      </c>
      <c r="AC69" s="15">
        <v>2.46</v>
      </c>
      <c r="AD69" s="15">
        <v>57</v>
      </c>
      <c r="AE69" s="15">
        <v>2.87</v>
      </c>
      <c r="AF69" s="15">
        <v>1.7</v>
      </c>
      <c r="AG69" s="15">
        <v>2.8</v>
      </c>
      <c r="AH69" s="15">
        <v>28.3</v>
      </c>
      <c r="AI69" s="15">
        <v>115.2</v>
      </c>
      <c r="AJ69" s="15">
        <v>0.75</v>
      </c>
      <c r="AK69" s="15">
        <v>305</v>
      </c>
      <c r="AL69" s="15">
        <v>1</v>
      </c>
      <c r="AM69" s="15">
        <v>1.6659999999999999</v>
      </c>
      <c r="AN69" s="15">
        <v>11.9</v>
      </c>
      <c r="AO69" s="15">
        <v>195.2</v>
      </c>
      <c r="AP69" s="15">
        <v>0.6</v>
      </c>
      <c r="AQ69" s="15">
        <v>7</v>
      </c>
      <c r="AR69" s="15">
        <v>9.5</v>
      </c>
      <c r="AS69" s="15">
        <v>188</v>
      </c>
      <c r="AT69" s="15">
        <v>1.2</v>
      </c>
      <c r="AU69" s="15">
        <v>11.6</v>
      </c>
      <c r="AV69" s="15">
        <v>0.26100000000000001</v>
      </c>
      <c r="AW69" s="15">
        <v>2.7</v>
      </c>
      <c r="AX69" s="15">
        <v>64</v>
      </c>
      <c r="AY69" s="15">
        <v>3.4</v>
      </c>
      <c r="AZ69" s="15">
        <v>8.6999999999999993</v>
      </c>
      <c r="BA69" s="15">
        <v>106</v>
      </c>
      <c r="BB69" s="15">
        <v>49.6</v>
      </c>
    </row>
    <row r="70" spans="1:54" hidden="1" x14ac:dyDescent="0.25">
      <c r="A70" s="9">
        <v>16</v>
      </c>
      <c r="B70" s="10">
        <v>522452.57</v>
      </c>
      <c r="C70" s="10">
        <v>4499537.97</v>
      </c>
      <c r="D70" s="18">
        <v>3.5</v>
      </c>
      <c r="E70" s="11">
        <v>0.11410393831471942</v>
      </c>
      <c r="F70" s="4">
        <v>0.99235849382801589</v>
      </c>
      <c r="G70" s="11">
        <v>98.89353756785728</v>
      </c>
      <c r="H70" s="11">
        <v>195.673447792508</v>
      </c>
      <c r="I70" s="19">
        <v>1.44356568707107</v>
      </c>
      <c r="J70" s="19">
        <v>0.420495175109866</v>
      </c>
      <c r="K70" s="19">
        <v>0.59112505350824796</v>
      </c>
      <c r="L70" s="20" t="s">
        <v>53</v>
      </c>
      <c r="M70" s="20" t="s">
        <v>46</v>
      </c>
      <c r="N70" s="20" t="s">
        <v>63</v>
      </c>
      <c r="O70" s="20" t="s">
        <v>59</v>
      </c>
      <c r="P70" s="1">
        <v>152.5</v>
      </c>
      <c r="Q70" s="6">
        <v>302.5</v>
      </c>
      <c r="R70" s="6"/>
      <c r="S70" s="22">
        <v>54.171584203359053</v>
      </c>
      <c r="T70" s="22">
        <v>8.4975034044484801</v>
      </c>
      <c r="U70" s="22">
        <v>16.99500680889696</v>
      </c>
      <c r="V70" s="22">
        <v>3.18656377666818</v>
      </c>
      <c r="W70" s="22">
        <v>2.4784384929641399</v>
      </c>
      <c r="X70" s="22">
        <v>8.8515660463004995</v>
      </c>
      <c r="Y70" s="16">
        <v>1.1603000000000001</v>
      </c>
      <c r="Z70" s="23">
        <v>3.48</v>
      </c>
      <c r="AA70" s="23">
        <v>285</v>
      </c>
      <c r="AB70" s="23">
        <v>1</v>
      </c>
      <c r="AC70" s="23">
        <v>1.07</v>
      </c>
      <c r="AD70" s="23">
        <v>24</v>
      </c>
      <c r="AE70" s="23">
        <v>0.66</v>
      </c>
      <c r="AF70" s="23">
        <v>0.6</v>
      </c>
      <c r="AG70" s="23">
        <v>2.4300000000000002</v>
      </c>
      <c r="AH70" s="23">
        <v>12</v>
      </c>
      <c r="AI70" s="23">
        <v>34.6</v>
      </c>
      <c r="AJ70" s="23">
        <v>0.21</v>
      </c>
      <c r="AK70" s="23">
        <v>184</v>
      </c>
      <c r="AL70" s="23">
        <v>0.1</v>
      </c>
      <c r="AM70" s="23">
        <v>1.1879999999999999</v>
      </c>
      <c r="AN70" s="23">
        <v>4.8</v>
      </c>
      <c r="AO70" s="23">
        <v>126.2</v>
      </c>
      <c r="AP70" s="23">
        <v>0.2</v>
      </c>
      <c r="AQ70" s="23">
        <v>2</v>
      </c>
      <c r="AR70" s="23">
        <v>3.7</v>
      </c>
      <c r="AS70" s="23">
        <v>107</v>
      </c>
      <c r="AT70" s="23">
        <v>0.6</v>
      </c>
      <c r="AU70" s="23">
        <v>5.4</v>
      </c>
      <c r="AV70" s="23">
        <v>0.14899999999999999</v>
      </c>
      <c r="AW70" s="23">
        <v>1.1000000000000001</v>
      </c>
      <c r="AX70" s="23">
        <v>12</v>
      </c>
      <c r="AY70" s="23">
        <v>1</v>
      </c>
      <c r="AZ70" s="23">
        <v>3.8</v>
      </c>
      <c r="BA70" s="23">
        <v>22</v>
      </c>
      <c r="BB70" s="23">
        <v>19.5</v>
      </c>
    </row>
    <row r="71" spans="1:54" hidden="1" x14ac:dyDescent="0.25">
      <c r="A71" s="9">
        <v>17</v>
      </c>
      <c r="B71" s="10">
        <v>522428.9</v>
      </c>
      <c r="C71" s="10">
        <v>4499599.57</v>
      </c>
      <c r="D71" s="18">
        <v>1.5</v>
      </c>
      <c r="E71" s="11">
        <v>0.82967816942345296</v>
      </c>
      <c r="F71" s="4">
        <v>0.40426993605664346</v>
      </c>
      <c r="G71" s="11">
        <v>98.766051894519904</v>
      </c>
      <c r="H71" s="11">
        <v>225.04896922338901</v>
      </c>
      <c r="I71" s="19">
        <v>1.4475195744454701</v>
      </c>
      <c r="J71" s="19">
        <v>-0.37194965663691598</v>
      </c>
      <c r="K71" s="19">
        <v>0.58771113233399197</v>
      </c>
      <c r="L71" s="20" t="s">
        <v>53</v>
      </c>
      <c r="M71" s="20" t="s">
        <v>46</v>
      </c>
      <c r="N71" s="20" t="s">
        <v>47</v>
      </c>
      <c r="O71" s="20" t="s">
        <v>59</v>
      </c>
      <c r="P71" s="1">
        <v>302.5</v>
      </c>
      <c r="Q71" s="6">
        <v>152.5</v>
      </c>
      <c r="R71" s="6"/>
      <c r="S71" s="22">
        <v>45.576407506702402</v>
      </c>
      <c r="T71" s="22">
        <v>20.911528150134046</v>
      </c>
      <c r="U71" s="22">
        <v>12.511170688114387</v>
      </c>
      <c r="V71" s="22">
        <v>1.0723860589812331</v>
      </c>
      <c r="W71" s="22">
        <v>2.1447721179624661</v>
      </c>
      <c r="X71" s="22">
        <v>7.1492403932082222</v>
      </c>
      <c r="Y71" s="16">
        <v>0.61509999999999998</v>
      </c>
      <c r="Z71" s="23">
        <v>2.68</v>
      </c>
      <c r="AA71" s="23">
        <v>236</v>
      </c>
      <c r="AB71" s="23">
        <v>1</v>
      </c>
      <c r="AC71" s="23">
        <v>0.9</v>
      </c>
      <c r="AD71" s="23">
        <v>24</v>
      </c>
      <c r="AE71" s="23">
        <v>0.46</v>
      </c>
      <c r="AF71" s="23">
        <v>0.5</v>
      </c>
      <c r="AG71" s="23">
        <v>2.0299999999999998</v>
      </c>
      <c r="AH71" s="23">
        <v>12.5</v>
      </c>
      <c r="AI71" s="23">
        <v>22.1</v>
      </c>
      <c r="AJ71" s="23">
        <v>0.14000000000000001</v>
      </c>
      <c r="AK71" s="23">
        <v>138</v>
      </c>
      <c r="AL71" s="23">
        <v>0.1</v>
      </c>
      <c r="AM71" s="23">
        <v>0.82699999999999996</v>
      </c>
      <c r="AN71" s="23">
        <v>3.7</v>
      </c>
      <c r="AO71" s="23">
        <v>107</v>
      </c>
      <c r="AP71" s="23">
        <v>0.1</v>
      </c>
      <c r="AQ71" s="23">
        <v>1</v>
      </c>
      <c r="AR71" s="23">
        <v>2.4</v>
      </c>
      <c r="AS71" s="23">
        <v>89</v>
      </c>
      <c r="AT71" s="23">
        <v>0.5</v>
      </c>
      <c r="AU71" s="23">
        <v>6</v>
      </c>
      <c r="AV71" s="23">
        <v>0.114</v>
      </c>
      <c r="AW71" s="23">
        <v>1</v>
      </c>
      <c r="AX71" s="23">
        <v>11</v>
      </c>
      <c r="AY71" s="23">
        <v>0.8</v>
      </c>
      <c r="AZ71" s="23">
        <v>3</v>
      </c>
      <c r="BA71" s="23">
        <v>14</v>
      </c>
      <c r="BB71" s="23">
        <v>12.6</v>
      </c>
    </row>
    <row r="72" spans="1:54" hidden="1" x14ac:dyDescent="0.25">
      <c r="A72" s="9">
        <v>125</v>
      </c>
      <c r="B72" s="10">
        <v>522490</v>
      </c>
      <c r="C72" s="10">
        <v>4498860.2699999996</v>
      </c>
      <c r="D72" s="18">
        <v>3.2</v>
      </c>
      <c r="E72" s="11">
        <v>12.989213305472413</v>
      </c>
      <c r="F72" s="4">
        <v>13.311119896086289</v>
      </c>
      <c r="G72" s="11">
        <v>73.699666798441285</v>
      </c>
      <c r="H72" s="11">
        <v>133.89312701553499</v>
      </c>
      <c r="I72" s="19">
        <v>2.9226014092685202</v>
      </c>
      <c r="J72" s="19">
        <v>-3.4593451410007303E-2</v>
      </c>
      <c r="K72" s="19">
        <v>2.3252270289885799</v>
      </c>
      <c r="L72" s="20" t="s">
        <v>53</v>
      </c>
      <c r="M72" s="20" t="s">
        <v>54</v>
      </c>
      <c r="N72" s="20" t="s">
        <v>51</v>
      </c>
      <c r="O72" s="20" t="s">
        <v>58</v>
      </c>
      <c r="P72" s="1">
        <v>152.5</v>
      </c>
      <c r="Q72" s="6">
        <v>76.5</v>
      </c>
      <c r="R72" s="6">
        <v>1200</v>
      </c>
      <c r="S72" s="22">
        <v>31.921842058122387</v>
      </c>
      <c r="T72" s="22">
        <v>23.215885133179917</v>
      </c>
      <c r="U72" s="22">
        <v>6.8787807802014589</v>
      </c>
      <c r="V72" s="22">
        <v>1.9346570944316603</v>
      </c>
      <c r="W72" s="22">
        <v>3.2244284907194336</v>
      </c>
      <c r="X72" s="22">
        <v>17.734356698956883</v>
      </c>
      <c r="Y72" s="21">
        <v>1.61</v>
      </c>
      <c r="Z72" s="23">
        <v>6.11</v>
      </c>
      <c r="AA72" s="23">
        <v>370</v>
      </c>
      <c r="AB72" s="23">
        <v>4</v>
      </c>
      <c r="AC72" s="23">
        <v>1.7</v>
      </c>
      <c r="AD72" s="23">
        <v>49</v>
      </c>
      <c r="AE72" s="23">
        <v>1.97</v>
      </c>
      <c r="AF72" s="23">
        <v>1.5</v>
      </c>
      <c r="AG72" s="23">
        <v>2.86</v>
      </c>
      <c r="AH72" s="23">
        <v>24.2</v>
      </c>
      <c r="AI72" s="23">
        <v>83.1</v>
      </c>
      <c r="AJ72" s="23">
        <v>0.61</v>
      </c>
      <c r="AK72" s="23">
        <v>274</v>
      </c>
      <c r="AL72" s="23">
        <v>0.8</v>
      </c>
      <c r="AM72" s="23">
        <v>1.784</v>
      </c>
      <c r="AN72" s="23">
        <v>10.4</v>
      </c>
      <c r="AO72" s="23">
        <v>179.5</v>
      </c>
      <c r="AP72" s="23">
        <v>0.5</v>
      </c>
      <c r="AQ72" s="23">
        <v>6</v>
      </c>
      <c r="AR72" s="23">
        <v>7.6</v>
      </c>
      <c r="AS72" s="23">
        <v>150</v>
      </c>
      <c r="AT72" s="23">
        <v>1.2</v>
      </c>
      <c r="AU72" s="23">
        <v>9.6</v>
      </c>
      <c r="AV72" s="23">
        <v>0.24399999999999999</v>
      </c>
      <c r="AW72" s="23">
        <v>2.4</v>
      </c>
      <c r="AX72" s="23">
        <v>45</v>
      </c>
      <c r="AY72" s="23">
        <v>2.7</v>
      </c>
      <c r="AZ72" s="23">
        <v>6.5</v>
      </c>
      <c r="BA72" s="23">
        <v>78</v>
      </c>
      <c r="BB72" s="23">
        <v>38.9</v>
      </c>
    </row>
    <row r="73" spans="1:54" hidden="1" x14ac:dyDescent="0.25">
      <c r="A73" s="9">
        <v>126</v>
      </c>
      <c r="B73" s="10">
        <v>522712.99</v>
      </c>
      <c r="C73" s="10">
        <v>4498860.41</v>
      </c>
      <c r="D73" s="18">
        <v>7</v>
      </c>
      <c r="E73" s="11">
        <v>0.54698543420810031</v>
      </c>
      <c r="F73" s="4">
        <v>14.449019728351065</v>
      </c>
      <c r="G73" s="11">
        <v>85.003994837440843</v>
      </c>
      <c r="H73" s="11">
        <v>115.14062547040299</v>
      </c>
      <c r="I73" s="19">
        <v>2.0945929721735799</v>
      </c>
      <c r="J73" s="19">
        <v>-0.57982363231105705</v>
      </c>
      <c r="K73" s="19">
        <v>1.8445005285110301</v>
      </c>
      <c r="L73" s="20" t="s">
        <v>57</v>
      </c>
      <c r="M73" s="20" t="s">
        <v>54</v>
      </c>
      <c r="N73" s="20" t="s">
        <v>47</v>
      </c>
      <c r="O73" s="20" t="s">
        <v>58</v>
      </c>
      <c r="P73" s="1">
        <v>152.5</v>
      </c>
      <c r="Q73" s="6">
        <v>76.5</v>
      </c>
      <c r="R73" s="6"/>
      <c r="S73" s="22">
        <v>43.407189834621029</v>
      </c>
      <c r="T73" s="22">
        <v>14.750015963220738</v>
      </c>
      <c r="U73" s="22">
        <v>11.378583743055998</v>
      </c>
      <c r="V73" s="22">
        <v>1.6857161100823705</v>
      </c>
      <c r="W73" s="22">
        <v>1.2642870825617776</v>
      </c>
      <c r="X73" s="22">
        <v>12.642870825617775</v>
      </c>
      <c r="Y73" s="21">
        <v>1.62</v>
      </c>
      <c r="Z73" s="23">
        <v>5.36</v>
      </c>
      <c r="AA73" s="23">
        <v>365</v>
      </c>
      <c r="AB73" s="23">
        <v>4</v>
      </c>
      <c r="AC73" s="23">
        <v>1.7</v>
      </c>
      <c r="AD73" s="23">
        <v>35</v>
      </c>
      <c r="AE73" s="23">
        <v>1.55</v>
      </c>
      <c r="AF73" s="23">
        <v>1.2</v>
      </c>
      <c r="AG73" s="23">
        <v>3.05</v>
      </c>
      <c r="AH73" s="23">
        <v>17.600000000000001</v>
      </c>
      <c r="AI73" s="23">
        <v>72.3</v>
      </c>
      <c r="AJ73" s="23">
        <v>0.46</v>
      </c>
      <c r="AK73" s="23">
        <v>218</v>
      </c>
      <c r="AL73" s="23">
        <v>0.4</v>
      </c>
      <c r="AM73" s="23">
        <v>1.6339999999999999</v>
      </c>
      <c r="AN73" s="23">
        <v>9.1999999999999993</v>
      </c>
      <c r="AO73" s="23">
        <v>186.8</v>
      </c>
      <c r="AP73" s="23">
        <v>0.3</v>
      </c>
      <c r="AQ73" s="23">
        <v>5</v>
      </c>
      <c r="AR73" s="23">
        <v>7</v>
      </c>
      <c r="AS73" s="23">
        <v>152</v>
      </c>
      <c r="AT73" s="23">
        <v>1.1000000000000001</v>
      </c>
      <c r="AU73" s="23">
        <v>7</v>
      </c>
      <c r="AV73" s="23">
        <v>0.19700000000000001</v>
      </c>
      <c r="AW73" s="23">
        <v>1.8</v>
      </c>
      <c r="AX73" s="23">
        <v>30</v>
      </c>
      <c r="AY73" s="23">
        <v>3.8</v>
      </c>
      <c r="AZ73" s="23">
        <v>5.8</v>
      </c>
      <c r="BA73" s="23">
        <v>56</v>
      </c>
      <c r="BB73" s="23">
        <v>36.700000000000003</v>
      </c>
    </row>
    <row r="74" spans="1:54" hidden="1" x14ac:dyDescent="0.25">
      <c r="A74" s="9">
        <v>127</v>
      </c>
      <c r="B74" s="10">
        <v>522759.78</v>
      </c>
      <c r="C74" s="10">
        <v>4498922.22</v>
      </c>
      <c r="D74" s="18">
        <v>6.3</v>
      </c>
      <c r="E74" s="11">
        <v>8.3580254696759546</v>
      </c>
      <c r="F74" s="4">
        <v>0.17337031900139055</v>
      </c>
      <c r="G74" s="11">
        <v>91.468604211322656</v>
      </c>
      <c r="H74" s="11">
        <v>537.24717812465201</v>
      </c>
      <c r="I74" s="19">
        <v>2.00293106694747</v>
      </c>
      <c r="J74" s="19">
        <v>-0.13609312834117199</v>
      </c>
      <c r="K74" s="19">
        <v>1.0576997968106201</v>
      </c>
      <c r="L74" s="20" t="s">
        <v>49</v>
      </c>
      <c r="M74" s="20" t="s">
        <v>54</v>
      </c>
      <c r="N74" s="20" t="s">
        <v>56</v>
      </c>
      <c r="O74" s="20" t="s">
        <v>52</v>
      </c>
      <c r="P74" s="1">
        <v>605</v>
      </c>
      <c r="Q74" s="6">
        <v>302.5</v>
      </c>
      <c r="R74" s="6">
        <v>1200</v>
      </c>
      <c r="S74" s="22">
        <v>38.842203548085912</v>
      </c>
      <c r="T74" s="22">
        <v>37.535014005602243</v>
      </c>
      <c r="U74" s="22">
        <v>5.0420168067226907</v>
      </c>
      <c r="V74" s="22">
        <v>0.74696545284780613</v>
      </c>
      <c r="W74" s="22">
        <v>1.1204481792717089</v>
      </c>
      <c r="X74" s="22">
        <v>9.3370681605975747</v>
      </c>
      <c r="Y74" s="21">
        <v>0.63</v>
      </c>
      <c r="Z74" s="23">
        <v>1.85</v>
      </c>
      <c r="AA74" s="23">
        <v>192</v>
      </c>
      <c r="AB74" s="23">
        <v>0.3</v>
      </c>
      <c r="AC74" s="23">
        <v>1.4</v>
      </c>
      <c r="AD74" s="23">
        <v>7</v>
      </c>
      <c r="AE74" s="23">
        <v>0.21</v>
      </c>
      <c r="AF74" s="23">
        <v>0.3</v>
      </c>
      <c r="AG74" s="23">
        <v>1.53</v>
      </c>
      <c r="AH74" s="23">
        <v>3.6</v>
      </c>
      <c r="AI74" s="23">
        <v>18.100000000000001</v>
      </c>
      <c r="AJ74" s="23">
        <v>7.0000000000000007E-2</v>
      </c>
      <c r="AK74" s="23">
        <v>52</v>
      </c>
      <c r="AL74" s="23">
        <v>0.1</v>
      </c>
      <c r="AM74" s="23">
        <v>0.51</v>
      </c>
      <c r="AN74" s="23">
        <v>1.7</v>
      </c>
      <c r="AO74" s="23">
        <v>72.2</v>
      </c>
      <c r="AP74" s="23">
        <v>0.03</v>
      </c>
      <c r="AQ74" s="23">
        <v>0.3</v>
      </c>
      <c r="AR74" s="23">
        <v>1.2</v>
      </c>
      <c r="AS74" s="23">
        <v>107</v>
      </c>
      <c r="AT74" s="23">
        <v>0.1</v>
      </c>
      <c r="AU74" s="23">
        <v>2.2000000000000002</v>
      </c>
      <c r="AV74" s="23">
        <v>0.05</v>
      </c>
      <c r="AW74" s="23">
        <v>0.6</v>
      </c>
      <c r="AX74" s="23">
        <v>10</v>
      </c>
      <c r="AY74" s="23">
        <v>0.3</v>
      </c>
      <c r="AZ74" s="23">
        <v>1.3</v>
      </c>
      <c r="BA74" s="23">
        <v>8</v>
      </c>
      <c r="BB74" s="23">
        <v>10.7</v>
      </c>
    </row>
    <row r="75" spans="1:54" hidden="1" x14ac:dyDescent="0.25">
      <c r="A75" s="9">
        <v>128</v>
      </c>
      <c r="B75" s="10">
        <v>522783.55</v>
      </c>
      <c r="C75" s="10">
        <v>4498750</v>
      </c>
      <c r="D75" s="18">
        <v>3.2</v>
      </c>
      <c r="E75" s="11">
        <v>2.4274914089347077</v>
      </c>
      <c r="F75" s="4">
        <v>7.0103092783503906E-2</v>
      </c>
      <c r="G75" s="11">
        <v>97.502405498281789</v>
      </c>
      <c r="H75" s="11">
        <v>466.00558215155797</v>
      </c>
      <c r="I75" s="19">
        <v>1.58603887866717</v>
      </c>
      <c r="J75" s="19">
        <v>-0.204800045853472</v>
      </c>
      <c r="K75" s="19">
        <v>0.85936833762292197</v>
      </c>
      <c r="L75" s="20" t="s">
        <v>45</v>
      </c>
      <c r="M75" s="20" t="s">
        <v>46</v>
      </c>
      <c r="N75" s="20" t="s">
        <v>56</v>
      </c>
      <c r="O75" s="20" t="s">
        <v>48</v>
      </c>
      <c r="P75" s="1">
        <v>605</v>
      </c>
      <c r="Q75" s="6">
        <v>302.5</v>
      </c>
      <c r="R75" s="6">
        <v>1200</v>
      </c>
      <c r="S75" s="22">
        <v>53.763105063573512</v>
      </c>
      <c r="T75" s="22">
        <v>21.92281954048628</v>
      </c>
      <c r="U75" s="22">
        <v>4.8717376756636179</v>
      </c>
      <c r="V75" s="22">
        <v>2.0878875752844079</v>
      </c>
      <c r="W75" s="22">
        <v>1.043943787642204</v>
      </c>
      <c r="X75" s="22">
        <v>6.9596252509480268</v>
      </c>
      <c r="Y75" s="21">
        <v>0.64</v>
      </c>
      <c r="Z75" s="23">
        <v>1.51</v>
      </c>
      <c r="AA75" s="23">
        <v>203</v>
      </c>
      <c r="AB75" s="23">
        <v>1</v>
      </c>
      <c r="AC75" s="23">
        <v>1.52</v>
      </c>
      <c r="AD75" s="23">
        <v>9</v>
      </c>
      <c r="AE75" s="23">
        <v>0.14000000000000001</v>
      </c>
      <c r="AF75" s="23">
        <v>0.3</v>
      </c>
      <c r="AG75" s="23">
        <v>1.38</v>
      </c>
      <c r="AH75" s="23">
        <v>4.5999999999999996</v>
      </c>
      <c r="AI75" s="23">
        <v>13.8</v>
      </c>
      <c r="AJ75" s="23">
        <v>0.06</v>
      </c>
      <c r="AK75" s="23">
        <v>42</v>
      </c>
      <c r="AL75" s="23">
        <v>0.1</v>
      </c>
      <c r="AM75" s="23">
        <v>0.51300000000000001</v>
      </c>
      <c r="AN75" s="23">
        <v>0.8</v>
      </c>
      <c r="AO75" s="23">
        <v>63.2</v>
      </c>
      <c r="AP75" s="23">
        <v>0.03</v>
      </c>
      <c r="AQ75" s="23">
        <v>0.3</v>
      </c>
      <c r="AR75" s="23">
        <v>0.8</v>
      </c>
      <c r="AS75" s="23">
        <v>105</v>
      </c>
      <c r="AT75" s="23">
        <v>0.1</v>
      </c>
      <c r="AU75" s="23">
        <v>1.3</v>
      </c>
      <c r="AV75" s="23">
        <v>2.1999999999999999E-2</v>
      </c>
      <c r="AW75" s="23">
        <v>0.6</v>
      </c>
      <c r="AX75" s="23">
        <v>3</v>
      </c>
      <c r="AY75" s="23">
        <v>0.2</v>
      </c>
      <c r="AZ75" s="23">
        <v>1.3</v>
      </c>
      <c r="BA75" s="23">
        <v>5</v>
      </c>
      <c r="BB75" s="23">
        <v>8.4</v>
      </c>
    </row>
    <row r="76" spans="1:54" hidden="1" x14ac:dyDescent="0.25">
      <c r="A76" s="9">
        <v>129</v>
      </c>
      <c r="B76" s="10">
        <v>522736.57</v>
      </c>
      <c r="C76" s="10">
        <v>4498785</v>
      </c>
      <c r="D76" s="18">
        <v>1.5</v>
      </c>
      <c r="E76" s="11">
        <v>0</v>
      </c>
      <c r="F76" s="4">
        <v>10.545897748412322</v>
      </c>
      <c r="G76" s="11">
        <v>89.45410225158767</v>
      </c>
      <c r="H76" s="11">
        <v>118.592163880182</v>
      </c>
      <c r="I76" s="19">
        <v>1.81801586543252</v>
      </c>
      <c r="J76" s="19">
        <v>-0.69605293092269505</v>
      </c>
      <c r="K76" s="19">
        <v>1.6010212332639699</v>
      </c>
      <c r="L76" s="20" t="s">
        <v>57</v>
      </c>
      <c r="M76" s="20" t="s">
        <v>50</v>
      </c>
      <c r="N76" s="20" t="s">
        <v>47</v>
      </c>
      <c r="O76" s="20" t="s">
        <v>58</v>
      </c>
      <c r="P76" s="1">
        <v>152.5</v>
      </c>
      <c r="Q76" s="6">
        <v>76.5</v>
      </c>
      <c r="R76" s="6"/>
      <c r="S76" s="22">
        <v>34.494958429152661</v>
      </c>
      <c r="T76" s="22">
        <v>16.971519547143107</v>
      </c>
      <c r="U76" s="22">
        <v>25.664249071289582</v>
      </c>
      <c r="V76" s="22">
        <v>2.21</v>
      </c>
      <c r="W76" s="22">
        <v>1.6557580045993279</v>
      </c>
      <c r="X76" s="22">
        <v>12.418185034494956</v>
      </c>
      <c r="Y76" s="21">
        <v>1.65</v>
      </c>
      <c r="Z76" s="23">
        <v>5.03</v>
      </c>
      <c r="AA76" s="23">
        <v>352</v>
      </c>
      <c r="AB76" s="23">
        <v>3</v>
      </c>
      <c r="AC76" s="23">
        <v>1.45</v>
      </c>
      <c r="AD76" s="23">
        <v>36</v>
      </c>
      <c r="AE76" s="23">
        <v>1.34</v>
      </c>
      <c r="AF76" s="23">
        <v>1</v>
      </c>
      <c r="AG76" s="23">
        <v>2.88</v>
      </c>
      <c r="AH76" s="23">
        <v>17.899999999999999</v>
      </c>
      <c r="AI76" s="23">
        <v>57</v>
      </c>
      <c r="AJ76" s="23">
        <v>0.4</v>
      </c>
      <c r="AK76" s="23">
        <v>207</v>
      </c>
      <c r="AL76" s="23">
        <v>0.3</v>
      </c>
      <c r="AM76" s="23">
        <v>1.4059999999999999</v>
      </c>
      <c r="AN76" s="23">
        <v>8.1</v>
      </c>
      <c r="AO76" s="23">
        <v>172.6</v>
      </c>
      <c r="AP76" s="23">
        <v>0.3</v>
      </c>
      <c r="AQ76" s="23">
        <v>4</v>
      </c>
      <c r="AR76" s="23">
        <v>6.3</v>
      </c>
      <c r="AS76" s="23">
        <v>138</v>
      </c>
      <c r="AT76" s="23">
        <v>1.2</v>
      </c>
      <c r="AU76" s="23">
        <v>7.9</v>
      </c>
      <c r="AV76" s="23">
        <v>0.19500000000000001</v>
      </c>
      <c r="AW76" s="23">
        <v>1.7</v>
      </c>
      <c r="AX76" s="23">
        <v>33</v>
      </c>
      <c r="AY76" s="23">
        <v>1.8</v>
      </c>
      <c r="AZ76" s="23">
        <v>5.4</v>
      </c>
      <c r="BA76" s="23">
        <v>49</v>
      </c>
      <c r="BB76" s="23">
        <v>30.6</v>
      </c>
    </row>
    <row r="77" spans="1:54" hidden="1" x14ac:dyDescent="0.25">
      <c r="A77" s="9">
        <v>130</v>
      </c>
      <c r="B77" s="10">
        <v>522619.13</v>
      </c>
      <c r="C77" s="10">
        <v>4498757</v>
      </c>
      <c r="D77" s="18">
        <v>2.2000000000000002</v>
      </c>
      <c r="E77" s="11">
        <v>12.989213305472413</v>
      </c>
      <c r="F77" s="4">
        <v>13.311119896086289</v>
      </c>
      <c r="G77" s="11">
        <v>73.699666798441285</v>
      </c>
      <c r="H77" s="11">
        <v>133.89312701553499</v>
      </c>
      <c r="I77" s="19">
        <v>1.98701472517487</v>
      </c>
      <c r="J77" s="19">
        <v>-0.447106863099547</v>
      </c>
      <c r="K77" s="19">
        <v>1.15282403902307</v>
      </c>
      <c r="L77" s="20" t="s">
        <v>53</v>
      </c>
      <c r="M77" s="20" t="s">
        <v>50</v>
      </c>
      <c r="N77" s="20" t="s">
        <v>47</v>
      </c>
      <c r="O77" s="20" t="s">
        <v>61</v>
      </c>
      <c r="P77" s="1">
        <v>302.5</v>
      </c>
      <c r="Q77" s="6">
        <v>152.5</v>
      </c>
      <c r="R77" s="6">
        <v>76.5</v>
      </c>
      <c r="S77" s="22">
        <v>34.494958429152661</v>
      </c>
      <c r="T77" s="22">
        <v>16.971519547143107</v>
      </c>
      <c r="U77" s="22">
        <v>25.664249071289582</v>
      </c>
      <c r="V77" s="22">
        <v>0.89</v>
      </c>
      <c r="W77" s="22">
        <v>1.6557580045993279</v>
      </c>
      <c r="X77" s="22">
        <v>12.418185034494956</v>
      </c>
      <c r="Y77" s="21">
        <v>1.66</v>
      </c>
      <c r="Z77" s="23">
        <v>2.84</v>
      </c>
      <c r="AA77" s="23">
        <v>274</v>
      </c>
      <c r="AB77" s="23">
        <v>1</v>
      </c>
      <c r="AC77" s="23">
        <v>1.1299999999999999</v>
      </c>
      <c r="AD77" s="23">
        <v>22</v>
      </c>
      <c r="AE77" s="23">
        <v>0.48</v>
      </c>
      <c r="AF77" s="23">
        <v>0.9</v>
      </c>
      <c r="AG77" s="23">
        <v>2.2799999999999998</v>
      </c>
      <c r="AH77" s="23">
        <v>10.7</v>
      </c>
      <c r="AI77" s="23">
        <v>21.2</v>
      </c>
      <c r="AJ77" s="23">
        <v>0.13</v>
      </c>
      <c r="AK77" s="23">
        <v>163</v>
      </c>
      <c r="AL77" s="23">
        <v>0.1</v>
      </c>
      <c r="AM77" s="23">
        <v>0.80700000000000005</v>
      </c>
      <c r="AN77" s="23">
        <v>4</v>
      </c>
      <c r="AO77" s="23">
        <v>109.8</v>
      </c>
      <c r="AP77" s="23">
        <v>0.1</v>
      </c>
      <c r="AQ77" s="23">
        <v>1</v>
      </c>
      <c r="AR77" s="23">
        <v>2.7</v>
      </c>
      <c r="AS77" s="23">
        <v>100</v>
      </c>
      <c r="AT77" s="23">
        <v>0.5</v>
      </c>
      <c r="AU77" s="23">
        <v>4.4000000000000004</v>
      </c>
      <c r="AV77" s="23">
        <v>0.13100000000000001</v>
      </c>
      <c r="AW77" s="23">
        <v>1.3</v>
      </c>
      <c r="AX77" s="23">
        <v>9</v>
      </c>
      <c r="AY77" s="23">
        <v>0.8</v>
      </c>
      <c r="AZ77" s="23">
        <v>2.8</v>
      </c>
      <c r="BA77" s="23">
        <v>15</v>
      </c>
      <c r="BB77" s="23">
        <v>25.1</v>
      </c>
    </row>
    <row r="78" spans="1:54" hidden="1" x14ac:dyDescent="0.25">
      <c r="A78" s="9">
        <v>131</v>
      </c>
      <c r="B78" s="10">
        <v>522572.72</v>
      </c>
      <c r="C78" s="10">
        <v>4498644.1399999997</v>
      </c>
      <c r="D78" s="18">
        <v>1.5</v>
      </c>
      <c r="E78" s="11">
        <v>0</v>
      </c>
      <c r="F78" s="11">
        <v>94.31076178960096</v>
      </c>
      <c r="G78" s="4">
        <v>94.933494558645691</v>
      </c>
      <c r="H78" s="4">
        <v>5.0665054413543071</v>
      </c>
      <c r="I78" s="19">
        <v>1.98701472517487</v>
      </c>
      <c r="J78" s="19">
        <v>-0.447106863099547</v>
      </c>
      <c r="K78" s="19">
        <v>1.15282403902307</v>
      </c>
      <c r="L78" s="20" t="s">
        <v>53</v>
      </c>
      <c r="M78" s="20" t="s">
        <v>50</v>
      </c>
      <c r="N78" s="20" t="s">
        <v>47</v>
      </c>
      <c r="O78" s="20" t="s">
        <v>61</v>
      </c>
      <c r="P78" s="1">
        <v>302.5</v>
      </c>
      <c r="Q78" s="6">
        <v>152.5</v>
      </c>
      <c r="R78" s="6">
        <v>76.5</v>
      </c>
      <c r="S78" s="22">
        <v>34.494958429152661</v>
      </c>
      <c r="T78" s="22">
        <v>16.971519547143107</v>
      </c>
      <c r="U78" s="22">
        <v>25.664249071289582</v>
      </c>
      <c r="V78" s="22">
        <v>0.9</v>
      </c>
      <c r="W78" s="22">
        <v>1.6557580045993279</v>
      </c>
      <c r="X78" s="22">
        <v>12.418185034494956</v>
      </c>
      <c r="Y78" s="21">
        <v>9.67</v>
      </c>
      <c r="Z78" s="23">
        <v>2.4300000000000002</v>
      </c>
      <c r="AA78" s="23">
        <v>253</v>
      </c>
      <c r="AB78" s="23">
        <v>2</v>
      </c>
      <c r="AC78" s="23">
        <v>0.8</v>
      </c>
      <c r="AD78" s="23">
        <v>11</v>
      </c>
      <c r="AE78" s="23">
        <v>0.31</v>
      </c>
      <c r="AF78" s="23">
        <v>0.5</v>
      </c>
      <c r="AG78" s="23">
        <v>2.15</v>
      </c>
      <c r="AH78" s="23">
        <v>5.4</v>
      </c>
      <c r="AI78" s="23">
        <v>20.9</v>
      </c>
      <c r="AJ78" s="23">
        <v>0.1</v>
      </c>
      <c r="AK78" s="23">
        <v>111</v>
      </c>
      <c r="AL78" s="11">
        <v>1.98032763207758</v>
      </c>
      <c r="AM78" s="23">
        <v>0.78900000000000003</v>
      </c>
      <c r="AN78" s="23">
        <v>2.7</v>
      </c>
      <c r="AO78" s="23">
        <v>97.6</v>
      </c>
      <c r="AP78" s="23">
        <v>0.03</v>
      </c>
      <c r="AQ78" s="23">
        <v>1</v>
      </c>
      <c r="AR78" s="23">
        <v>2.1</v>
      </c>
      <c r="AS78" s="23">
        <v>85</v>
      </c>
      <c r="AT78" s="23">
        <v>0.3</v>
      </c>
      <c r="AU78" s="23">
        <v>2.1</v>
      </c>
      <c r="AV78" s="23">
        <v>6.8000000000000005E-2</v>
      </c>
      <c r="AW78" s="23">
        <v>0.7</v>
      </c>
      <c r="AX78" s="23">
        <v>2</v>
      </c>
      <c r="AY78" s="23">
        <v>0.7</v>
      </c>
      <c r="AZ78" s="23">
        <v>2.5</v>
      </c>
      <c r="BA78" s="23">
        <v>10</v>
      </c>
      <c r="BB78" s="23">
        <v>13.2</v>
      </c>
    </row>
    <row r="79" spans="1:54" hidden="1" x14ac:dyDescent="0.25">
      <c r="A79" s="9">
        <v>132</v>
      </c>
      <c r="B79" s="10">
        <v>522700</v>
      </c>
      <c r="C79" s="10">
        <v>4498682.6900000004</v>
      </c>
      <c r="D79" s="18">
        <v>7.9</v>
      </c>
      <c r="E79" s="11">
        <v>0.62273276904473995</v>
      </c>
      <c r="F79" s="4">
        <v>5.0665054413543071</v>
      </c>
      <c r="G79" s="11">
        <v>94.31076178960096</v>
      </c>
      <c r="H79" s="11">
        <v>198.03276320775799</v>
      </c>
      <c r="I79" s="19">
        <v>1.98701472517487</v>
      </c>
      <c r="J79" s="19">
        <v>-0.447106863099547</v>
      </c>
      <c r="K79" s="19">
        <v>1.15282403902307</v>
      </c>
      <c r="L79" s="20" t="s">
        <v>53</v>
      </c>
      <c r="M79" s="20" t="s">
        <v>50</v>
      </c>
      <c r="N79" s="20" t="s">
        <v>47</v>
      </c>
      <c r="O79" s="20" t="s">
        <v>61</v>
      </c>
      <c r="P79" s="1">
        <v>302.5</v>
      </c>
      <c r="Q79" s="6">
        <v>152.5</v>
      </c>
      <c r="R79" s="6">
        <v>76.5</v>
      </c>
      <c r="S79" s="22">
        <v>36.885245901639344</v>
      </c>
      <c r="T79" s="22">
        <v>4.918032786885246</v>
      </c>
      <c r="U79" s="22">
        <v>42.237222757955642</v>
      </c>
      <c r="V79" s="22">
        <v>0.86699999999999999</v>
      </c>
      <c r="W79" s="22">
        <v>2.0250723240115716</v>
      </c>
      <c r="X79" s="22">
        <v>10.125361620057857</v>
      </c>
      <c r="Y79" s="21">
        <v>1.68</v>
      </c>
      <c r="Z79" s="23">
        <v>2.48</v>
      </c>
      <c r="AA79" s="23">
        <v>209</v>
      </c>
      <c r="AB79" s="23">
        <v>1</v>
      </c>
      <c r="AC79" s="23">
        <v>1.1499999999999999</v>
      </c>
      <c r="AD79" s="23">
        <v>46</v>
      </c>
      <c r="AE79" s="23">
        <v>0.62</v>
      </c>
      <c r="AF79" s="23">
        <v>1</v>
      </c>
      <c r="AG79" s="23">
        <v>1.77</v>
      </c>
      <c r="AH79" s="23">
        <v>22.9</v>
      </c>
      <c r="AI79" s="23">
        <v>29.8</v>
      </c>
      <c r="AJ79" s="23">
        <v>0.16</v>
      </c>
      <c r="AK79" s="23">
        <v>194</v>
      </c>
      <c r="AL79" s="23">
        <v>0.22</v>
      </c>
      <c r="AM79" s="23">
        <v>0.78500000000000003</v>
      </c>
      <c r="AN79" s="23">
        <v>4.8</v>
      </c>
      <c r="AO79" s="23">
        <v>89.2</v>
      </c>
      <c r="AP79" s="23">
        <v>0.1</v>
      </c>
      <c r="AQ79" s="23">
        <v>2</v>
      </c>
      <c r="AR79" s="23">
        <v>2.4</v>
      </c>
      <c r="AS79" s="23">
        <v>93</v>
      </c>
      <c r="AT79" s="23">
        <v>0.5</v>
      </c>
      <c r="AU79" s="23">
        <v>16.899999999999999</v>
      </c>
      <c r="AV79" s="23">
        <v>0.16900000000000001</v>
      </c>
      <c r="AW79" s="23">
        <v>2.9</v>
      </c>
      <c r="AX79" s="23">
        <v>13</v>
      </c>
      <c r="AY79" s="23">
        <v>1</v>
      </c>
      <c r="AZ79" s="23">
        <v>5</v>
      </c>
      <c r="BA79" s="23">
        <v>21</v>
      </c>
      <c r="BB79" s="23">
        <v>27.7</v>
      </c>
    </row>
    <row r="80" spans="1:54" hidden="1" x14ac:dyDescent="0.25">
      <c r="A80" s="9">
        <v>133</v>
      </c>
      <c r="B80" s="10">
        <v>522737.33</v>
      </c>
      <c r="C80" s="10">
        <v>4498582.97</v>
      </c>
      <c r="D80" s="18">
        <v>19.2</v>
      </c>
      <c r="E80" s="11">
        <v>0.35947053685412883</v>
      </c>
      <c r="F80" s="4">
        <v>9.7426594100658612E-2</v>
      </c>
      <c r="G80" s="11">
        <v>99.543102869045214</v>
      </c>
      <c r="H80" s="11">
        <v>260.46195556339501</v>
      </c>
      <c r="I80" s="19">
        <v>1.5190971707779799</v>
      </c>
      <c r="J80" s="19">
        <v>-0.23925088351444199</v>
      </c>
      <c r="K80" s="19">
        <v>2.52618567922576</v>
      </c>
      <c r="L80" s="20" t="s">
        <v>45</v>
      </c>
      <c r="M80" s="20" t="s">
        <v>46</v>
      </c>
      <c r="N80" s="20" t="s">
        <v>56</v>
      </c>
      <c r="O80" s="20" t="s">
        <v>58</v>
      </c>
      <c r="P80" s="1">
        <v>302.5</v>
      </c>
      <c r="Q80" s="6">
        <v>152.5</v>
      </c>
      <c r="R80" s="6"/>
      <c r="S80" s="22">
        <v>63.035495716034269</v>
      </c>
      <c r="T80" s="22">
        <v>11.750305997552021</v>
      </c>
      <c r="U80" s="22">
        <v>8.8127294981640159</v>
      </c>
      <c r="V80" s="22">
        <v>1.958384332925337</v>
      </c>
      <c r="W80" s="22">
        <v>0.97919216646266849</v>
      </c>
      <c r="X80" s="22">
        <v>7.3439412484700126</v>
      </c>
      <c r="Y80" s="16">
        <v>0.36899999999999999</v>
      </c>
      <c r="Z80" s="23">
        <v>1.98</v>
      </c>
      <c r="AA80" s="23">
        <v>217</v>
      </c>
      <c r="AB80" s="23">
        <v>0.3</v>
      </c>
      <c r="AC80" s="23">
        <v>0.76</v>
      </c>
      <c r="AD80" s="23">
        <v>12</v>
      </c>
      <c r="AE80" s="23">
        <v>0.27</v>
      </c>
      <c r="AF80" s="23">
        <v>0.4</v>
      </c>
      <c r="AG80" s="23">
        <v>1.73</v>
      </c>
      <c r="AH80" s="23">
        <v>5.5</v>
      </c>
      <c r="AI80" s="23">
        <v>10.6</v>
      </c>
      <c r="AJ80" s="23">
        <v>0.08</v>
      </c>
      <c r="AK80" s="23">
        <v>80</v>
      </c>
      <c r="AL80" s="23">
        <v>0.03</v>
      </c>
      <c r="AM80" s="23">
        <v>0.60099999999999998</v>
      </c>
      <c r="AN80" s="23">
        <v>1.8</v>
      </c>
      <c r="AO80" s="23">
        <v>79.400000000000006</v>
      </c>
      <c r="AP80" s="23">
        <v>0.03</v>
      </c>
      <c r="AQ80" s="23">
        <v>1</v>
      </c>
      <c r="AR80" s="23">
        <v>1.4</v>
      </c>
      <c r="AS80" s="23">
        <v>78</v>
      </c>
      <c r="AT80" s="23">
        <v>0.2</v>
      </c>
      <c r="AU80" s="23">
        <v>2.2000000000000002</v>
      </c>
      <c r="AV80" s="23">
        <v>6.6000000000000003E-2</v>
      </c>
      <c r="AW80" s="23">
        <v>0.6</v>
      </c>
      <c r="AX80" s="23">
        <v>10</v>
      </c>
      <c r="AY80" s="23">
        <v>0.4</v>
      </c>
      <c r="AZ80" s="23">
        <v>2.2000000000000002</v>
      </c>
      <c r="BA80" s="23">
        <v>9</v>
      </c>
      <c r="BB80" s="23">
        <v>12.7</v>
      </c>
    </row>
    <row r="81" spans="1:54" hidden="1" x14ac:dyDescent="0.25">
      <c r="A81" s="9">
        <v>28</v>
      </c>
      <c r="B81" s="10">
        <v>522100.19</v>
      </c>
      <c r="C81" s="10">
        <v>4499567.75</v>
      </c>
      <c r="D81" s="18">
        <v>13.9</v>
      </c>
      <c r="E81" s="11">
        <v>79.833515013378246</v>
      </c>
      <c r="F81" s="4">
        <v>0.16351204043206968</v>
      </c>
      <c r="G81" s="11">
        <v>19.938559112080071</v>
      </c>
      <c r="H81" s="11">
        <v>3660.2227254743102</v>
      </c>
      <c r="I81" s="19">
        <v>1.31583341353141</v>
      </c>
      <c r="J81" s="19">
        <v>-0.37936197940516903</v>
      </c>
      <c r="K81" s="19">
        <v>3.0575141833203299</v>
      </c>
      <c r="L81" s="20" t="s">
        <v>67</v>
      </c>
      <c r="M81" s="20" t="s">
        <v>60</v>
      </c>
      <c r="N81" s="20" t="s">
        <v>47</v>
      </c>
      <c r="O81" s="20" t="s">
        <v>62</v>
      </c>
      <c r="P81" s="1">
        <v>1200</v>
      </c>
      <c r="Q81" s="6"/>
      <c r="R81" s="6"/>
      <c r="S81" s="22">
        <v>62.5</v>
      </c>
      <c r="T81" s="22">
        <v>18.028846153846153</v>
      </c>
      <c r="U81" s="22">
        <v>4.3269230769230775</v>
      </c>
      <c r="V81" s="22">
        <v>2.1634615384615383</v>
      </c>
      <c r="W81" s="22">
        <v>0.96153846153846168</v>
      </c>
      <c r="X81" s="22">
        <v>7.2115384615384617</v>
      </c>
      <c r="Y81" s="16">
        <v>0.16900000000000001</v>
      </c>
      <c r="Z81" s="23">
        <v>1.48</v>
      </c>
      <c r="AA81" s="23">
        <v>154</v>
      </c>
      <c r="AB81" s="23">
        <v>1</v>
      </c>
      <c r="AC81" s="23">
        <v>1.17</v>
      </c>
      <c r="AD81" s="23">
        <v>9</v>
      </c>
      <c r="AE81" s="23">
        <v>0.19</v>
      </c>
      <c r="AF81" s="23">
        <v>0.6</v>
      </c>
      <c r="AG81" s="23">
        <v>1.31</v>
      </c>
      <c r="AH81" s="23">
        <v>4.2</v>
      </c>
      <c r="AI81" s="23">
        <v>20.399999999999999</v>
      </c>
      <c r="AJ81" s="23">
        <v>0.05</v>
      </c>
      <c r="AK81" s="23">
        <v>104</v>
      </c>
      <c r="AL81" s="23">
        <v>0.03</v>
      </c>
      <c r="AM81" s="23">
        <v>0.47599999999999998</v>
      </c>
      <c r="AN81" s="23">
        <v>1.4</v>
      </c>
      <c r="AO81" s="23">
        <v>62.9</v>
      </c>
      <c r="AP81" s="23">
        <v>0.03</v>
      </c>
      <c r="AQ81" s="23">
        <v>1</v>
      </c>
      <c r="AR81" s="23">
        <v>1</v>
      </c>
      <c r="AS81" s="23">
        <v>80</v>
      </c>
      <c r="AT81" s="23">
        <v>0.1</v>
      </c>
      <c r="AU81" s="23">
        <v>2</v>
      </c>
      <c r="AV81" s="23">
        <v>4.5999999999999999E-2</v>
      </c>
      <c r="AW81" s="23">
        <v>1</v>
      </c>
      <c r="AX81" s="23">
        <v>4</v>
      </c>
      <c r="AY81" s="23">
        <v>0.5</v>
      </c>
      <c r="AZ81" s="23">
        <v>2</v>
      </c>
      <c r="BA81" s="23">
        <v>7</v>
      </c>
      <c r="BB81" s="23">
        <v>16.2</v>
      </c>
    </row>
    <row r="82" spans="1:54" hidden="1" x14ac:dyDescent="0.25">
      <c r="A82" s="9">
        <v>30</v>
      </c>
      <c r="B82" s="10">
        <v>521982.58</v>
      </c>
      <c r="C82" s="10">
        <v>4499629.07</v>
      </c>
      <c r="D82" s="18">
        <v>14.9</v>
      </c>
      <c r="E82" s="11">
        <v>13.191446028513239</v>
      </c>
      <c r="F82" s="4">
        <v>8.1466395112011661E-2</v>
      </c>
      <c r="G82" s="11">
        <v>86.727087576374743</v>
      </c>
      <c r="H82" s="11">
        <v>610.64785906499503</v>
      </c>
      <c r="I82" s="19">
        <v>1.7561643038643699</v>
      </c>
      <c r="J82" s="19">
        <v>-8.3759559461479699E-3</v>
      </c>
      <c r="K82" s="19">
        <v>0.92507856181743298</v>
      </c>
      <c r="L82" s="20" t="s">
        <v>49</v>
      </c>
      <c r="M82" s="20" t="s">
        <v>50</v>
      </c>
      <c r="N82" s="20" t="s">
        <v>51</v>
      </c>
      <c r="O82" s="20" t="s">
        <v>52</v>
      </c>
      <c r="P82" s="1">
        <v>605</v>
      </c>
      <c r="Q82" s="6">
        <v>302.5</v>
      </c>
      <c r="R82" s="6">
        <v>1200</v>
      </c>
      <c r="S82" s="22">
        <v>69.352708058124165</v>
      </c>
      <c r="T82" s="22">
        <v>10.303830911492733</v>
      </c>
      <c r="U82" s="22">
        <v>2.1136063408190227</v>
      </c>
      <c r="V82" s="22">
        <v>1.0568031704095113</v>
      </c>
      <c r="W82" s="22">
        <v>0</v>
      </c>
      <c r="X82" s="22">
        <v>13.21003963011889</v>
      </c>
      <c r="Y82" s="21">
        <v>0.63</v>
      </c>
      <c r="Z82" s="23">
        <v>1.1599999999999999</v>
      </c>
      <c r="AA82" s="23">
        <v>156</v>
      </c>
      <c r="AB82" s="23">
        <v>2</v>
      </c>
      <c r="AC82" s="23">
        <v>1.26</v>
      </c>
      <c r="AD82" s="23">
        <v>9</v>
      </c>
      <c r="AE82" s="23">
        <v>0.1</v>
      </c>
      <c r="AF82" s="23">
        <v>0.3</v>
      </c>
      <c r="AG82" s="23">
        <v>1.17</v>
      </c>
      <c r="AH82" s="23">
        <v>4.4000000000000004</v>
      </c>
      <c r="AI82" s="23">
        <v>16</v>
      </c>
      <c r="AJ82" s="23">
        <v>0.03</v>
      </c>
      <c r="AK82" s="23">
        <v>73</v>
      </c>
      <c r="AL82" s="23">
        <v>0.03</v>
      </c>
      <c r="AM82" s="23">
        <v>0.34499999999999997</v>
      </c>
      <c r="AN82" s="23">
        <v>0.7</v>
      </c>
      <c r="AO82" s="23">
        <v>53.1</v>
      </c>
      <c r="AP82" s="23">
        <v>0.03</v>
      </c>
      <c r="AQ82" s="23">
        <v>0.3</v>
      </c>
      <c r="AR82" s="23">
        <v>0.8</v>
      </c>
      <c r="AS82" s="23">
        <v>85</v>
      </c>
      <c r="AT82" s="23">
        <v>0.03</v>
      </c>
      <c r="AU82" s="23">
        <v>1.3</v>
      </c>
      <c r="AV82" s="23">
        <v>2.1000000000000001E-2</v>
      </c>
      <c r="AW82" s="23">
        <v>0.5</v>
      </c>
      <c r="AX82" s="23">
        <v>9</v>
      </c>
      <c r="AY82" s="23">
        <v>0.1</v>
      </c>
      <c r="AZ82" s="23">
        <v>1.4</v>
      </c>
      <c r="BA82" s="23">
        <v>3</v>
      </c>
      <c r="BB82" s="23">
        <v>8.1999999999999993</v>
      </c>
    </row>
    <row r="83" spans="1:54" hidden="1" x14ac:dyDescent="0.25">
      <c r="A83" s="9">
        <v>34</v>
      </c>
      <c r="B83" s="10">
        <v>521724.42</v>
      </c>
      <c r="C83" s="10">
        <v>4499566.6500000004</v>
      </c>
      <c r="D83" s="18">
        <v>20.399999999999999</v>
      </c>
      <c r="E83" s="11">
        <v>9.4522539990305382E-2</v>
      </c>
      <c r="F83" s="4">
        <v>9.4522539990302065E-2</v>
      </c>
      <c r="G83" s="11">
        <v>99.810954920019398</v>
      </c>
      <c r="H83" s="11">
        <v>299.55723171356902</v>
      </c>
      <c r="I83" s="19">
        <v>1.31834033094152</v>
      </c>
      <c r="J83" s="19">
        <v>2.7134462778776899E-2</v>
      </c>
      <c r="K83" s="19">
        <v>2.5883128227272998</v>
      </c>
      <c r="L83" s="20" t="s">
        <v>45</v>
      </c>
      <c r="M83" s="20" t="s">
        <v>60</v>
      </c>
      <c r="N83" s="20" t="s">
        <v>51</v>
      </c>
      <c r="O83" s="20" t="s">
        <v>58</v>
      </c>
      <c r="P83" s="1">
        <v>302.5</v>
      </c>
      <c r="Q83" s="6"/>
      <c r="R83" s="6"/>
      <c r="S83" s="22">
        <v>68.897637795275585</v>
      </c>
      <c r="T83" s="22">
        <v>12.598425196850393</v>
      </c>
      <c r="U83" s="22">
        <v>4.7244094488188972</v>
      </c>
      <c r="V83" s="22">
        <v>0</v>
      </c>
      <c r="W83" s="22">
        <v>1.5748031496062991</v>
      </c>
      <c r="X83" s="22">
        <v>9.8425196850393686</v>
      </c>
      <c r="Y83" s="16">
        <v>0.58899999999999997</v>
      </c>
      <c r="Z83" s="23">
        <v>1.61</v>
      </c>
      <c r="AA83" s="23">
        <v>150</v>
      </c>
      <c r="AB83" s="23">
        <v>1</v>
      </c>
      <c r="AC83" s="23">
        <v>0.47</v>
      </c>
      <c r="AD83" s="23">
        <v>10</v>
      </c>
      <c r="AE83" s="23">
        <v>0.45</v>
      </c>
      <c r="AF83" s="23">
        <v>0.4</v>
      </c>
      <c r="AG83" s="23">
        <v>1.2</v>
      </c>
      <c r="AH83" s="23">
        <v>5.0999999999999996</v>
      </c>
      <c r="AI83" s="23">
        <v>14.8</v>
      </c>
      <c r="AJ83" s="23">
        <v>0.09</v>
      </c>
      <c r="AK83" s="23">
        <v>58.8</v>
      </c>
      <c r="AL83" s="23">
        <v>0.03</v>
      </c>
      <c r="AM83" s="23">
        <v>0.47699999999999998</v>
      </c>
      <c r="AN83" s="23">
        <v>5.3</v>
      </c>
      <c r="AO83" s="23">
        <v>55.7</v>
      </c>
      <c r="AP83" s="23">
        <v>0.03</v>
      </c>
      <c r="AQ83" s="23">
        <v>1</v>
      </c>
      <c r="AR83" s="23">
        <v>1.3</v>
      </c>
      <c r="AS83" s="23">
        <v>46</v>
      </c>
      <c r="AT83" s="23">
        <v>0.2</v>
      </c>
      <c r="AU83" s="23">
        <v>2.2999999999999998</v>
      </c>
      <c r="AV83" s="23">
        <v>0.186</v>
      </c>
      <c r="AW83" s="23">
        <v>0.7</v>
      </c>
      <c r="AX83" s="23">
        <v>9</v>
      </c>
      <c r="AY83" s="23">
        <v>0.6</v>
      </c>
      <c r="AZ83" s="23">
        <v>5.5</v>
      </c>
      <c r="BA83" s="23">
        <v>11</v>
      </c>
      <c r="BB83" s="23">
        <v>11.4</v>
      </c>
    </row>
    <row r="84" spans="1:54" hidden="1" x14ac:dyDescent="0.25">
      <c r="A84" s="9">
        <v>31</v>
      </c>
      <c r="B84" s="10">
        <v>521942.03</v>
      </c>
      <c r="C84" s="10">
        <v>4499505.32</v>
      </c>
      <c r="D84" s="18">
        <v>14.9</v>
      </c>
      <c r="E84" s="11">
        <v>71.418088016188918</v>
      </c>
      <c r="F84" s="4">
        <v>5.7817607685292288E-2</v>
      </c>
      <c r="G84" s="11">
        <v>28.524094376125781</v>
      </c>
      <c r="H84" s="11">
        <v>2767.3153795296998</v>
      </c>
      <c r="I84" s="19">
        <v>1.32293185516411</v>
      </c>
      <c r="J84" s="19">
        <v>-0.38307841616795801</v>
      </c>
      <c r="K84" s="19">
        <v>3.1546994740188401</v>
      </c>
      <c r="L84" s="20" t="s">
        <v>67</v>
      </c>
      <c r="M84" s="20" t="s">
        <v>60</v>
      </c>
      <c r="N84" s="20" t="s">
        <v>47</v>
      </c>
      <c r="O84" s="20" t="s">
        <v>62</v>
      </c>
      <c r="P84" s="1">
        <v>1200</v>
      </c>
      <c r="Q84" s="6"/>
      <c r="R84" s="6"/>
      <c r="S84" s="22">
        <v>64.162827864999528</v>
      </c>
      <c r="T84" s="22">
        <v>17.598947071542728</v>
      </c>
      <c r="U84" s="22">
        <v>8.0661840744570839</v>
      </c>
      <c r="V84" s="22">
        <v>0</v>
      </c>
      <c r="W84" s="22">
        <v>0.9777192817523741</v>
      </c>
      <c r="X84" s="22">
        <v>4.8885964087618703</v>
      </c>
      <c r="Y84" s="16">
        <v>0.24</v>
      </c>
      <c r="Z84" s="23">
        <v>1.19</v>
      </c>
      <c r="AA84" s="23">
        <v>138</v>
      </c>
      <c r="AB84" s="23">
        <v>1</v>
      </c>
      <c r="AC84" s="23">
        <v>0.85</v>
      </c>
      <c r="AD84" s="23">
        <v>11</v>
      </c>
      <c r="AE84" s="23">
        <v>0.13</v>
      </c>
      <c r="AF84" s="23">
        <v>0.7</v>
      </c>
      <c r="AG84" s="23">
        <v>1.07</v>
      </c>
      <c r="AH84" s="23">
        <v>4.9000000000000004</v>
      </c>
      <c r="AI84" s="23">
        <v>19</v>
      </c>
      <c r="AJ84" s="23">
        <v>0.04</v>
      </c>
      <c r="AK84" s="23">
        <v>47</v>
      </c>
      <c r="AL84" s="23">
        <v>1</v>
      </c>
      <c r="AM84" s="23">
        <v>0.28100000000000003</v>
      </c>
      <c r="AN84" s="23">
        <v>0.8</v>
      </c>
      <c r="AO84" s="23">
        <v>53</v>
      </c>
      <c r="AP84" s="23">
        <v>0.03</v>
      </c>
      <c r="AQ84" s="23">
        <v>0.3</v>
      </c>
      <c r="AR84" s="23">
        <v>1.2</v>
      </c>
      <c r="AS84" s="23">
        <v>69</v>
      </c>
      <c r="AT84" s="23">
        <v>0.1</v>
      </c>
      <c r="AU84" s="23">
        <v>2.4</v>
      </c>
      <c r="AV84" s="23">
        <v>2.5999999999999999E-2</v>
      </c>
      <c r="AW84" s="23">
        <v>1</v>
      </c>
      <c r="AX84" s="23">
        <v>7</v>
      </c>
      <c r="AY84" s="23">
        <v>0.3</v>
      </c>
      <c r="AZ84" s="23">
        <v>1.8</v>
      </c>
      <c r="BA84" s="23">
        <v>4</v>
      </c>
      <c r="BB84" s="23">
        <v>17.5</v>
      </c>
    </row>
    <row r="85" spans="1:54" hidden="1" x14ac:dyDescent="0.25">
      <c r="A85" s="9">
        <v>32</v>
      </c>
      <c r="B85" s="10">
        <v>521777.99</v>
      </c>
      <c r="C85" s="10">
        <v>4499420</v>
      </c>
      <c r="D85" s="18">
        <v>11.3</v>
      </c>
      <c r="E85" s="11">
        <v>18.63585476297893</v>
      </c>
      <c r="F85" s="4">
        <v>0.18046017344228463</v>
      </c>
      <c r="G85" s="11">
        <v>81.183685063578793</v>
      </c>
      <c r="H85" s="11">
        <v>803.55885859460204</v>
      </c>
      <c r="I85" s="19">
        <v>1.8518397184687601</v>
      </c>
      <c r="J85" s="19">
        <v>-1.6125628591786598E-2</v>
      </c>
      <c r="K85" s="19">
        <v>0.527773925138324</v>
      </c>
      <c r="L85" s="20" t="s">
        <v>49</v>
      </c>
      <c r="M85" s="20" t="s">
        <v>50</v>
      </c>
      <c r="N85" s="20" t="s">
        <v>51</v>
      </c>
      <c r="O85" s="20" t="s">
        <v>59</v>
      </c>
      <c r="P85" s="1">
        <v>1200</v>
      </c>
      <c r="Q85" s="6">
        <v>302.5</v>
      </c>
      <c r="R85" s="6">
        <v>605</v>
      </c>
      <c r="S85" s="22">
        <v>71.492204899777292</v>
      </c>
      <c r="T85" s="22">
        <v>14.699331848552344</v>
      </c>
      <c r="U85" s="22">
        <v>4.4543429844098013</v>
      </c>
      <c r="V85" s="22">
        <v>1.3363028953229403</v>
      </c>
      <c r="W85" s="22">
        <v>3.3407572383073507</v>
      </c>
      <c r="X85" s="22">
        <v>2.2271714922049011</v>
      </c>
      <c r="Y85" s="16">
        <v>0.30690000000000001</v>
      </c>
      <c r="Z85" s="23">
        <v>1.49</v>
      </c>
      <c r="AA85" s="23">
        <v>197</v>
      </c>
      <c r="AB85" s="23">
        <v>1</v>
      </c>
      <c r="AC85" s="23">
        <v>1.1000000000000001</v>
      </c>
      <c r="AD85" s="23">
        <v>8</v>
      </c>
      <c r="AE85" s="23">
        <v>0.15</v>
      </c>
      <c r="AF85" s="23">
        <v>0.4</v>
      </c>
      <c r="AG85" s="23">
        <v>1.4</v>
      </c>
      <c r="AH85" s="23">
        <v>3.8</v>
      </c>
      <c r="AI85" s="23">
        <v>14.7</v>
      </c>
      <c r="AJ85" s="23">
        <v>0.05</v>
      </c>
      <c r="AK85" s="23">
        <v>71</v>
      </c>
      <c r="AL85" s="23">
        <v>0.03</v>
      </c>
      <c r="AM85" s="23">
        <v>0.40799999999999997</v>
      </c>
      <c r="AN85" s="23">
        <v>0.8</v>
      </c>
      <c r="AO85" s="23">
        <v>66.400000000000006</v>
      </c>
      <c r="AP85" s="23">
        <v>0.03</v>
      </c>
      <c r="AQ85" s="23">
        <v>0.3</v>
      </c>
      <c r="AR85" s="23">
        <v>0.9</v>
      </c>
      <c r="AS85" s="23">
        <v>87</v>
      </c>
      <c r="AT85" s="23">
        <v>0.1</v>
      </c>
      <c r="AU85" s="23">
        <v>1.6</v>
      </c>
      <c r="AV85" s="23">
        <v>2.5000000000000001E-2</v>
      </c>
      <c r="AW85" s="23">
        <v>0.7</v>
      </c>
      <c r="AX85" s="23">
        <v>8</v>
      </c>
      <c r="AY85" s="23">
        <v>0.2</v>
      </c>
      <c r="AZ85" s="23">
        <v>1.2</v>
      </c>
      <c r="BA85" s="23">
        <v>4</v>
      </c>
      <c r="BB85" s="23">
        <v>10.6</v>
      </c>
    </row>
    <row r="86" spans="1:54" hidden="1" x14ac:dyDescent="0.25">
      <c r="A86" s="9">
        <v>35</v>
      </c>
      <c r="B86" s="10">
        <v>521678.08000000002</v>
      </c>
      <c r="C86" s="10">
        <v>4499320</v>
      </c>
      <c r="D86" s="18">
        <v>7</v>
      </c>
      <c r="E86" s="11">
        <v>16.260496694657853</v>
      </c>
      <c r="F86" s="4">
        <v>7.5040200107213281E-2</v>
      </c>
      <c r="G86" s="11">
        <v>83.664463105234944</v>
      </c>
      <c r="H86" s="11">
        <v>747.70454146961299</v>
      </c>
      <c r="I86" s="19">
        <v>1.7980591077546699</v>
      </c>
      <c r="J86" s="19">
        <v>-9.8395037802484597E-2</v>
      </c>
      <c r="K86" s="19">
        <v>0.81466959757287705</v>
      </c>
      <c r="L86" s="20" t="s">
        <v>49</v>
      </c>
      <c r="M86" s="20" t="s">
        <v>50</v>
      </c>
      <c r="N86" s="20" t="s">
        <v>51</v>
      </c>
      <c r="O86" s="20" t="s">
        <v>48</v>
      </c>
      <c r="P86" s="1">
        <v>1200</v>
      </c>
      <c r="Q86" s="6">
        <v>605</v>
      </c>
      <c r="R86" s="6">
        <v>302.5</v>
      </c>
      <c r="S86" s="22">
        <v>64.814814814814838</v>
      </c>
      <c r="T86" s="22">
        <v>17.901234567901241</v>
      </c>
      <c r="U86" s="22">
        <v>3.7037037037037055</v>
      </c>
      <c r="V86" s="22">
        <v>1.2345679012345683</v>
      </c>
      <c r="W86" s="22">
        <v>1.6460905349794248</v>
      </c>
      <c r="X86" s="22">
        <v>6.1728395061728412</v>
      </c>
      <c r="Y86" s="21">
        <v>0.63</v>
      </c>
      <c r="Z86" s="23">
        <v>1.75</v>
      </c>
      <c r="AA86" s="23">
        <v>230</v>
      </c>
      <c r="AB86" s="23">
        <v>1</v>
      </c>
      <c r="AC86" s="23">
        <v>1.22</v>
      </c>
      <c r="AD86" s="23">
        <v>7</v>
      </c>
      <c r="AE86" s="23">
        <v>0.14000000000000001</v>
      </c>
      <c r="AF86" s="23">
        <v>0.4</v>
      </c>
      <c r="AG86" s="23">
        <v>1.72</v>
      </c>
      <c r="AH86" s="23">
        <v>3.7</v>
      </c>
      <c r="AI86" s="23">
        <v>16.100000000000001</v>
      </c>
      <c r="AJ86" s="23">
        <v>0.06</v>
      </c>
      <c r="AK86" s="23">
        <v>27</v>
      </c>
      <c r="AL86" s="23">
        <v>0.03</v>
      </c>
      <c r="AM86" s="23">
        <v>0.51100000000000001</v>
      </c>
      <c r="AN86" s="23">
        <v>0.9</v>
      </c>
      <c r="AO86" s="23">
        <v>79.7</v>
      </c>
      <c r="AP86" s="23">
        <v>0.03</v>
      </c>
      <c r="AQ86" s="23">
        <v>0.3</v>
      </c>
      <c r="AR86" s="23">
        <v>1.1000000000000001</v>
      </c>
      <c r="AS86" s="23">
        <v>100</v>
      </c>
      <c r="AT86" s="23">
        <v>0.1</v>
      </c>
      <c r="AU86" s="23">
        <v>1.8</v>
      </c>
      <c r="AV86" s="23">
        <v>1.9E-2</v>
      </c>
      <c r="AW86" s="23">
        <v>0.6</v>
      </c>
      <c r="AX86" s="23">
        <v>10</v>
      </c>
      <c r="AY86" s="23">
        <v>0.2</v>
      </c>
      <c r="AZ86" s="23">
        <v>1.3</v>
      </c>
      <c r="BA86" s="23">
        <v>5</v>
      </c>
      <c r="BB86" s="23">
        <v>11.2</v>
      </c>
    </row>
    <row r="87" spans="1:54" hidden="1" x14ac:dyDescent="0.25">
      <c r="A87" s="9">
        <v>134</v>
      </c>
      <c r="B87" s="10">
        <v>522335.88</v>
      </c>
      <c r="C87" s="10">
        <v>4499300</v>
      </c>
      <c r="D87" s="18">
        <v>8.9</v>
      </c>
      <c r="E87" s="11">
        <v>2.7338793401776447</v>
      </c>
      <c r="F87" s="4">
        <v>8.2670050371066187E-2</v>
      </c>
      <c r="G87" s="11">
        <v>97.183450609451313</v>
      </c>
      <c r="H87" s="11">
        <v>461.25667244878701</v>
      </c>
      <c r="I87" s="19">
        <v>1.55852815722973</v>
      </c>
      <c r="J87" s="19">
        <v>-0.19709163959602799</v>
      </c>
      <c r="K87" s="19">
        <v>0.83791967507359899</v>
      </c>
      <c r="L87" s="20" t="s">
        <v>45</v>
      </c>
      <c r="M87" s="20" t="s">
        <v>46</v>
      </c>
      <c r="N87" s="20" t="s">
        <v>56</v>
      </c>
      <c r="O87" s="20" t="s">
        <v>48</v>
      </c>
      <c r="P87" s="1">
        <v>605</v>
      </c>
      <c r="Q87" s="6">
        <v>302.5</v>
      </c>
      <c r="R87" s="6">
        <v>1200</v>
      </c>
      <c r="S87" s="22">
        <v>61.355668095052593</v>
      </c>
      <c r="T87" s="22">
        <v>26.178418387222436</v>
      </c>
      <c r="U87" s="22">
        <v>3.2723022984028045</v>
      </c>
      <c r="V87" s="22">
        <v>0</v>
      </c>
      <c r="W87" s="22">
        <v>0</v>
      </c>
      <c r="X87" s="22">
        <v>2.3373587845734325</v>
      </c>
      <c r="Y87" s="21">
        <v>0.89</v>
      </c>
      <c r="Z87" s="23">
        <v>1.43</v>
      </c>
      <c r="AA87" s="23">
        <v>174</v>
      </c>
      <c r="AB87" s="23">
        <v>2</v>
      </c>
      <c r="AC87" s="23">
        <v>1.03</v>
      </c>
      <c r="AD87" s="23">
        <v>9</v>
      </c>
      <c r="AE87" s="23">
        <v>0.12</v>
      </c>
      <c r="AF87" s="23">
        <v>0.3</v>
      </c>
      <c r="AG87" s="23">
        <v>1.35</v>
      </c>
      <c r="AH87" s="23">
        <v>4.4000000000000004</v>
      </c>
      <c r="AI87" s="23">
        <v>13.4</v>
      </c>
      <c r="AJ87" s="23">
        <v>0.05</v>
      </c>
      <c r="AK87" s="23">
        <v>44</v>
      </c>
      <c r="AL87" s="23">
        <v>0.03</v>
      </c>
      <c r="AM87" s="23">
        <v>0.48799999999999999</v>
      </c>
      <c r="AN87" s="23">
        <v>0.8</v>
      </c>
      <c r="AO87" s="23">
        <v>59</v>
      </c>
      <c r="AP87" s="23">
        <v>0.03</v>
      </c>
      <c r="AQ87" s="23">
        <v>0.3</v>
      </c>
      <c r="AR87" s="23">
        <v>0.9</v>
      </c>
      <c r="AS87" s="23">
        <v>75</v>
      </c>
      <c r="AT87" s="23">
        <v>0.1</v>
      </c>
      <c r="AU87" s="23">
        <v>1.7</v>
      </c>
      <c r="AV87" s="23">
        <v>0.02</v>
      </c>
      <c r="AW87" s="23">
        <v>0.6</v>
      </c>
      <c r="AX87" s="23">
        <v>7</v>
      </c>
      <c r="AY87" s="23">
        <v>0.2</v>
      </c>
      <c r="AZ87" s="23">
        <v>1.2</v>
      </c>
      <c r="BA87" s="23">
        <v>5</v>
      </c>
      <c r="BB87" s="23">
        <v>9.1999999999999993</v>
      </c>
    </row>
    <row r="88" spans="1:54" hidden="1" x14ac:dyDescent="0.25">
      <c r="A88" s="9">
        <v>135</v>
      </c>
      <c r="B88" s="10">
        <v>522737.61</v>
      </c>
      <c r="C88" s="10">
        <v>4498490.47</v>
      </c>
      <c r="D88" s="18">
        <v>4.3</v>
      </c>
      <c r="E88" s="11">
        <v>0.30295968305756238</v>
      </c>
      <c r="F88" s="4">
        <v>36.162899091120941</v>
      </c>
      <c r="G88" s="11">
        <v>63.5341412258215</v>
      </c>
      <c r="H88" s="11">
        <v>67.611210400298702</v>
      </c>
      <c r="I88" s="19">
        <v>3.5205037835470501</v>
      </c>
      <c r="J88" s="19">
        <v>-0.65623478755597098</v>
      </c>
      <c r="K88" s="19">
        <v>0.91625588934095803</v>
      </c>
      <c r="L88" s="20" t="s">
        <v>57</v>
      </c>
      <c r="M88" s="20" t="s">
        <v>54</v>
      </c>
      <c r="N88" s="20" t="s">
        <v>47</v>
      </c>
      <c r="O88" s="20" t="s">
        <v>52</v>
      </c>
      <c r="P88" s="1">
        <v>152.5</v>
      </c>
      <c r="Q88" s="6">
        <v>302.5</v>
      </c>
      <c r="R88" s="6">
        <v>76.5</v>
      </c>
      <c r="S88" s="22">
        <v>24.974515800203879</v>
      </c>
      <c r="T88" s="22">
        <v>9.4801223241590229</v>
      </c>
      <c r="U88" s="22">
        <v>6.7278287461773711</v>
      </c>
      <c r="V88" s="22">
        <v>3.6697247706422025</v>
      </c>
      <c r="W88" s="22">
        <v>0</v>
      </c>
      <c r="X88" s="22">
        <v>50.458715596330279</v>
      </c>
      <c r="Y88" s="21">
        <v>5.4</v>
      </c>
      <c r="Z88" s="23">
        <v>5.12</v>
      </c>
      <c r="AA88" s="23">
        <v>336</v>
      </c>
      <c r="AB88" s="23">
        <v>3</v>
      </c>
      <c r="AC88" s="23">
        <v>1.55</v>
      </c>
      <c r="AD88" s="23">
        <v>42</v>
      </c>
      <c r="AE88" s="23">
        <v>1.63</v>
      </c>
      <c r="AF88" s="23">
        <v>1.6</v>
      </c>
      <c r="AG88" s="23">
        <v>2.67</v>
      </c>
      <c r="AH88" s="23">
        <v>19.899999999999999</v>
      </c>
      <c r="AI88" s="23">
        <v>67.099999999999994</v>
      </c>
      <c r="AJ88" s="23">
        <v>0.49</v>
      </c>
      <c r="AK88" s="23">
        <v>232</v>
      </c>
      <c r="AL88" s="23">
        <v>0.6</v>
      </c>
      <c r="AM88" s="23">
        <v>1.62</v>
      </c>
      <c r="AN88" s="23">
        <v>8.6</v>
      </c>
      <c r="AO88" s="23">
        <v>151.1</v>
      </c>
      <c r="AP88" s="23">
        <v>0.6</v>
      </c>
      <c r="AQ88" s="23">
        <v>5</v>
      </c>
      <c r="AR88" s="23">
        <v>5.6</v>
      </c>
      <c r="AS88" s="23">
        <v>142</v>
      </c>
      <c r="AT88" s="23">
        <v>1.3</v>
      </c>
      <c r="AU88" s="23">
        <v>7.4</v>
      </c>
      <c r="AV88" s="23">
        <v>0.22700000000000001</v>
      </c>
      <c r="AW88" s="23">
        <v>2</v>
      </c>
      <c r="AX88" s="23">
        <v>40</v>
      </c>
      <c r="AY88" s="23">
        <v>2.1</v>
      </c>
      <c r="AZ88" s="23">
        <v>16.3</v>
      </c>
      <c r="BA88" s="23">
        <v>70</v>
      </c>
      <c r="BB88" s="23">
        <v>47</v>
      </c>
    </row>
    <row r="89" spans="1:54" hidden="1" x14ac:dyDescent="0.25">
      <c r="A89" s="9">
        <v>136</v>
      </c>
      <c r="B89" s="10">
        <v>522643.56</v>
      </c>
      <c r="C89" s="10">
        <v>4498421.0199999996</v>
      </c>
      <c r="D89" s="18">
        <v>2.5</v>
      </c>
      <c r="E89" s="11">
        <v>1.4892379290285049</v>
      </c>
      <c r="F89" s="4">
        <v>14.87492728330424</v>
      </c>
      <c r="G89" s="11">
        <v>83.63583478766725</v>
      </c>
      <c r="H89" s="11">
        <v>114.635839984814</v>
      </c>
      <c r="I89" s="19">
        <v>2.0877232234001899</v>
      </c>
      <c r="J89" s="19">
        <v>-0.59795724220061697</v>
      </c>
      <c r="K89" s="19">
        <v>1.82636816841682</v>
      </c>
      <c r="L89" s="20" t="s">
        <v>57</v>
      </c>
      <c r="M89" s="20" t="s">
        <v>54</v>
      </c>
      <c r="N89" s="20" t="s">
        <v>47</v>
      </c>
      <c r="O89" s="20" t="s">
        <v>58</v>
      </c>
      <c r="P89" s="1">
        <v>152.5</v>
      </c>
      <c r="Q89" s="6">
        <v>76.5</v>
      </c>
      <c r="R89" s="6"/>
      <c r="S89" s="22">
        <v>35.548793826939516</v>
      </c>
      <c r="T89" s="22">
        <v>13.2241513036215</v>
      </c>
      <c r="U89" s="22">
        <v>14.503907881391322</v>
      </c>
      <c r="V89" s="22">
        <v>2.8439035061551614</v>
      </c>
      <c r="W89" s="22">
        <v>2.2751228049241297</v>
      </c>
      <c r="X89" s="22">
        <v>22.751228049241295</v>
      </c>
      <c r="Y89" s="16">
        <v>1.8688</v>
      </c>
      <c r="Z89" s="23">
        <v>4.99</v>
      </c>
      <c r="AA89" s="23">
        <v>350</v>
      </c>
      <c r="AB89" s="23">
        <v>3</v>
      </c>
      <c r="AC89" s="23">
        <v>1.36</v>
      </c>
      <c r="AD89" s="23">
        <v>58</v>
      </c>
      <c r="AE89" s="23">
        <v>1.36</v>
      </c>
      <c r="AF89" s="23">
        <v>1.9</v>
      </c>
      <c r="AG89" s="23">
        <v>2.87</v>
      </c>
      <c r="AH89" s="23">
        <v>28.5</v>
      </c>
      <c r="AI89" s="23">
        <v>48.3</v>
      </c>
      <c r="AJ89" s="23">
        <v>0.4</v>
      </c>
      <c r="AK89" s="23">
        <v>255</v>
      </c>
      <c r="AL89" s="23">
        <v>0.3</v>
      </c>
      <c r="AM89" s="23">
        <v>1.5509999999999999</v>
      </c>
      <c r="AN89" s="23">
        <v>7.6</v>
      </c>
      <c r="AO89" s="23">
        <v>149.30000000000001</v>
      </c>
      <c r="AP89" s="23">
        <v>0.3</v>
      </c>
      <c r="AQ89" s="23">
        <v>4</v>
      </c>
      <c r="AR89" s="23">
        <v>5</v>
      </c>
      <c r="AS89" s="23">
        <v>131</v>
      </c>
      <c r="AT89" s="23">
        <v>1</v>
      </c>
      <c r="AU89" s="23">
        <v>11</v>
      </c>
      <c r="AV89" s="23">
        <v>0.22900000000000001</v>
      </c>
      <c r="AW89" s="23">
        <v>2.2000000000000002</v>
      </c>
      <c r="AX89" s="23">
        <v>35</v>
      </c>
      <c r="AY89" s="23">
        <v>1.7</v>
      </c>
      <c r="AZ89" s="23">
        <v>7.4</v>
      </c>
      <c r="BA89" s="23">
        <v>50</v>
      </c>
      <c r="BB89" s="23">
        <v>55.1</v>
      </c>
    </row>
    <row r="90" spans="1:54" hidden="1" x14ac:dyDescent="0.25">
      <c r="A90" s="9">
        <v>137</v>
      </c>
      <c r="B90" s="10">
        <v>522573</v>
      </c>
      <c r="C90" s="10">
        <v>4498551.6399999997</v>
      </c>
      <c r="D90" s="18">
        <v>2.2000000000000002</v>
      </c>
      <c r="E90" s="11">
        <v>10.887785193232965</v>
      </c>
      <c r="F90" s="4">
        <v>4.7299394691913692</v>
      </c>
      <c r="G90" s="11">
        <v>84.382275337575663</v>
      </c>
      <c r="H90" s="11">
        <v>187.35218582995799</v>
      </c>
      <c r="I90" s="19">
        <v>2.5143849252811101</v>
      </c>
      <c r="J90" s="19">
        <v>0.37405486388604198</v>
      </c>
      <c r="K90" s="19">
        <v>3.6871613656334001</v>
      </c>
      <c r="L90" s="20" t="s">
        <v>53</v>
      </c>
      <c r="M90" s="20" t="s">
        <v>54</v>
      </c>
      <c r="N90" s="20" t="s">
        <v>63</v>
      </c>
      <c r="O90" s="20" t="s">
        <v>62</v>
      </c>
      <c r="P90" s="1">
        <v>152.5</v>
      </c>
      <c r="Q90" s="6">
        <v>76.5</v>
      </c>
      <c r="R90" s="6">
        <v>1200</v>
      </c>
      <c r="S90" s="22">
        <v>32.718983167758815</v>
      </c>
      <c r="T90" s="22">
        <v>26.30349627211983</v>
      </c>
      <c r="U90" s="22">
        <v>15.07639420475161</v>
      </c>
      <c r="V90" s="22">
        <v>3.8492921373833897</v>
      </c>
      <c r="W90" s="22">
        <v>1.2830973791277969</v>
      </c>
      <c r="X90" s="22">
        <v>8.0193586195487292</v>
      </c>
      <c r="Y90" s="21">
        <v>0.96</v>
      </c>
      <c r="Z90" s="23">
        <v>4.16</v>
      </c>
      <c r="AA90" s="23">
        <v>312</v>
      </c>
      <c r="AB90" s="23">
        <v>3</v>
      </c>
      <c r="AC90" s="23">
        <v>1.59</v>
      </c>
      <c r="AD90" s="23">
        <v>72</v>
      </c>
      <c r="AE90" s="23">
        <v>1.05</v>
      </c>
      <c r="AF90" s="23">
        <v>1.5</v>
      </c>
      <c r="AG90" s="23">
        <v>2.5</v>
      </c>
      <c r="AH90" s="23">
        <v>34.700000000000003</v>
      </c>
      <c r="AI90" s="23">
        <v>44.3</v>
      </c>
      <c r="AJ90" s="23">
        <v>0.32</v>
      </c>
      <c r="AK90" s="23">
        <v>213</v>
      </c>
      <c r="AL90" s="23">
        <v>0.2</v>
      </c>
      <c r="AM90" s="23">
        <v>1.3819999999999999</v>
      </c>
      <c r="AN90" s="23">
        <v>7.3</v>
      </c>
      <c r="AO90" s="23">
        <v>136.1</v>
      </c>
      <c r="AP90" s="23">
        <v>0.2</v>
      </c>
      <c r="AQ90" s="23">
        <v>3</v>
      </c>
      <c r="AR90" s="23">
        <v>4.7</v>
      </c>
      <c r="AS90" s="23">
        <v>133</v>
      </c>
      <c r="AT90" s="23">
        <v>0.8</v>
      </c>
      <c r="AU90" s="23">
        <v>14.4</v>
      </c>
      <c r="AV90" s="23">
        <v>0.215</v>
      </c>
      <c r="AW90" s="23">
        <v>2.2999999999999998</v>
      </c>
      <c r="AX90" s="23">
        <v>28</v>
      </c>
      <c r="AY90" s="23">
        <v>2.6</v>
      </c>
      <c r="AZ90" s="23">
        <v>6.5</v>
      </c>
      <c r="BA90" s="23">
        <v>39</v>
      </c>
      <c r="BB90" s="23">
        <v>43.9</v>
      </c>
    </row>
    <row r="91" spans="1:54" hidden="1" x14ac:dyDescent="0.25">
      <c r="A91" s="9">
        <v>50</v>
      </c>
      <c r="B91" s="10">
        <v>521044.64</v>
      </c>
      <c r="C91" s="10">
        <v>4499080</v>
      </c>
      <c r="D91" s="18">
        <v>10.199999999999999</v>
      </c>
      <c r="E91" s="11">
        <v>8.6626241087492506E-2</v>
      </c>
      <c r="F91" s="4">
        <v>0.35316852135670096</v>
      </c>
      <c r="G91" s="11">
        <v>99.56020523755582</v>
      </c>
      <c r="H91" s="11">
        <v>230.05296743805499</v>
      </c>
      <c r="I91" s="19">
        <v>1.4401129039182201</v>
      </c>
      <c r="J91" s="19">
        <v>-0.439041747423909</v>
      </c>
      <c r="K91" s="19">
        <v>0.59243635766998004</v>
      </c>
      <c r="L91" s="20" t="s">
        <v>53</v>
      </c>
      <c r="M91" s="20" t="s">
        <v>46</v>
      </c>
      <c r="N91" s="20" t="s">
        <v>47</v>
      </c>
      <c r="O91" s="20" t="s">
        <v>59</v>
      </c>
      <c r="P91" s="1">
        <v>302.5</v>
      </c>
      <c r="Q91" s="6">
        <v>152.5</v>
      </c>
      <c r="R91" s="6"/>
      <c r="S91" s="22">
        <v>48.693860233953579</v>
      </c>
      <c r="T91" s="22">
        <v>17.964725134856653</v>
      </c>
      <c r="U91" s="22">
        <v>2.8365355476089462</v>
      </c>
      <c r="V91" s="22">
        <v>1.2606824656039761</v>
      </c>
      <c r="W91" s="22">
        <v>6.1458270198193823</v>
      </c>
      <c r="X91" s="22">
        <v>9.4551184920298201</v>
      </c>
      <c r="Y91" s="16">
        <v>0.53700000000000003</v>
      </c>
      <c r="Z91" s="23">
        <v>3.03</v>
      </c>
      <c r="AA91" s="23">
        <v>286</v>
      </c>
      <c r="AB91" s="23">
        <v>2</v>
      </c>
      <c r="AC91" s="23">
        <v>0.81</v>
      </c>
      <c r="AD91" s="23">
        <v>28</v>
      </c>
      <c r="AE91" s="23">
        <v>0.47</v>
      </c>
      <c r="AF91" s="23">
        <v>0.7</v>
      </c>
      <c r="AG91" s="23">
        <v>2.34</v>
      </c>
      <c r="AH91" s="23">
        <v>12.8</v>
      </c>
      <c r="AI91" s="23">
        <v>23.6</v>
      </c>
      <c r="AJ91" s="23">
        <v>0.14000000000000001</v>
      </c>
      <c r="AK91" s="23">
        <v>141</v>
      </c>
      <c r="AL91" s="23">
        <v>0.1</v>
      </c>
      <c r="AM91" s="23">
        <v>0.84699999999999998</v>
      </c>
      <c r="AN91" s="23">
        <v>3.5</v>
      </c>
      <c r="AO91" s="23">
        <v>114</v>
      </c>
      <c r="AP91" s="23">
        <v>0.1</v>
      </c>
      <c r="AQ91" s="23">
        <v>2</v>
      </c>
      <c r="AR91" s="23">
        <v>2.8</v>
      </c>
      <c r="AS91" s="23">
        <v>93</v>
      </c>
      <c r="AT91" s="23">
        <v>0.4</v>
      </c>
      <c r="AU91" s="23">
        <v>4</v>
      </c>
      <c r="AV91" s="23">
        <v>0.105</v>
      </c>
      <c r="AW91" s="23">
        <v>0.9</v>
      </c>
      <c r="AX91" s="23">
        <v>12</v>
      </c>
      <c r="AY91" s="23">
        <v>0.8</v>
      </c>
      <c r="AZ91" s="23">
        <v>3</v>
      </c>
      <c r="BA91" s="23">
        <v>14</v>
      </c>
      <c r="BB91" s="23">
        <v>19.7</v>
      </c>
    </row>
    <row r="92" spans="1:54" hidden="1" x14ac:dyDescent="0.25">
      <c r="A92" s="9">
        <v>72</v>
      </c>
      <c r="B92" s="10">
        <v>520720</v>
      </c>
      <c r="C92" s="10">
        <v>4499150</v>
      </c>
      <c r="D92" s="18">
        <v>17.5</v>
      </c>
      <c r="E92" s="11">
        <v>0.29220216427704726</v>
      </c>
      <c r="F92" s="4">
        <v>8.1717554416458435E-2</v>
      </c>
      <c r="G92" s="11">
        <v>99.626080281306486</v>
      </c>
      <c r="H92" s="11">
        <v>298.273057709434</v>
      </c>
      <c r="I92" s="19">
        <v>1.3639995755355401</v>
      </c>
      <c r="J92" s="19">
        <v>1.692877724113E-2</v>
      </c>
      <c r="K92" s="19">
        <v>2.6081963453210602</v>
      </c>
      <c r="L92" s="20" t="s">
        <v>45</v>
      </c>
      <c r="M92" s="20" t="s">
        <v>60</v>
      </c>
      <c r="N92" s="20" t="s">
        <v>51</v>
      </c>
      <c r="O92" s="20" t="s">
        <v>58</v>
      </c>
      <c r="P92" s="1">
        <v>302.5</v>
      </c>
      <c r="Q92" s="6">
        <v>152.5</v>
      </c>
      <c r="R92" s="6">
        <v>605</v>
      </c>
      <c r="S92" s="22">
        <v>52.276099008354812</v>
      </c>
      <c r="T92" s="22">
        <v>10.353712813305226</v>
      </c>
      <c r="U92" s="22">
        <v>10.96275474349965</v>
      </c>
      <c r="V92" s="22">
        <v>7.3085031623330998</v>
      </c>
      <c r="W92" s="22">
        <v>1.827125790583275</v>
      </c>
      <c r="X92" s="22">
        <v>8.1205590692590022</v>
      </c>
      <c r="Y92" s="16">
        <v>0.43769999999999998</v>
      </c>
      <c r="Z92" s="23">
        <v>2.11</v>
      </c>
      <c r="AA92" s="23">
        <v>212</v>
      </c>
      <c r="AB92" s="23">
        <v>1</v>
      </c>
      <c r="AC92" s="23">
        <v>0.68</v>
      </c>
      <c r="AD92" s="23">
        <v>11</v>
      </c>
      <c r="AE92" s="23">
        <v>0.22</v>
      </c>
      <c r="AF92" s="23">
        <v>0.4</v>
      </c>
      <c r="AG92" s="23">
        <v>1.93</v>
      </c>
      <c r="AH92" s="23">
        <v>5.0999999999999996</v>
      </c>
      <c r="AI92" s="23">
        <v>14.6</v>
      </c>
      <c r="AJ92" s="23">
        <v>7.0000000000000007E-2</v>
      </c>
      <c r="AK92" s="23">
        <v>93</v>
      </c>
      <c r="AL92" s="23">
        <v>0.03</v>
      </c>
      <c r="AM92" s="23">
        <v>0.62</v>
      </c>
      <c r="AN92" s="23">
        <v>1.5</v>
      </c>
      <c r="AO92" s="23">
        <v>91.8</v>
      </c>
      <c r="AP92" s="23">
        <v>0.03</v>
      </c>
      <c r="AQ92" s="23">
        <v>1</v>
      </c>
      <c r="AR92" s="23">
        <v>1.3</v>
      </c>
      <c r="AS92" s="23">
        <v>77</v>
      </c>
      <c r="AT92" s="23">
        <v>0.1</v>
      </c>
      <c r="AU92" s="23">
        <v>1.6</v>
      </c>
      <c r="AV92" s="23">
        <v>0.04</v>
      </c>
      <c r="AW92" s="23">
        <v>0.5</v>
      </c>
      <c r="AX92" s="23">
        <v>9</v>
      </c>
      <c r="AY92" s="23">
        <v>0.4</v>
      </c>
      <c r="AZ92" s="23">
        <v>1.6</v>
      </c>
      <c r="BA92" s="23">
        <v>8</v>
      </c>
      <c r="BB92" s="23">
        <v>8.6</v>
      </c>
    </row>
    <row r="93" spans="1:54" hidden="1" x14ac:dyDescent="0.25">
      <c r="A93" s="9">
        <v>52</v>
      </c>
      <c r="B93" s="10">
        <v>521020.1</v>
      </c>
      <c r="C93" s="10">
        <v>4499486</v>
      </c>
      <c r="D93" s="18">
        <v>28</v>
      </c>
      <c r="E93" s="11">
        <v>50.768956448089867</v>
      </c>
      <c r="F93" s="4">
        <v>6.0922153375231158E-2</v>
      </c>
      <c r="G93" s="11">
        <v>49.170121398534896</v>
      </c>
      <c r="H93" s="11">
        <v>1726.7665065138799</v>
      </c>
      <c r="I93" s="19">
        <v>1.3233959212753299</v>
      </c>
      <c r="J93" s="19">
        <v>-0.374707433786101</v>
      </c>
      <c r="K93" s="19">
        <v>2.9439293180944399</v>
      </c>
      <c r="L93" s="20" t="s">
        <v>67</v>
      </c>
      <c r="M93" s="20" t="s">
        <v>60</v>
      </c>
      <c r="N93" s="20" t="s">
        <v>47</v>
      </c>
      <c r="O93" s="20" t="s">
        <v>58</v>
      </c>
      <c r="P93" s="1">
        <v>1200</v>
      </c>
      <c r="Q93" s="6"/>
      <c r="R93" s="6"/>
      <c r="S93" s="22">
        <v>68.448500651890484</v>
      </c>
      <c r="T93" s="22">
        <v>9.3872229465449823</v>
      </c>
      <c r="U93" s="22">
        <v>4.1720990873533257</v>
      </c>
      <c r="V93" s="22">
        <v>1.0430247718383314</v>
      </c>
      <c r="W93" s="22">
        <v>3.6505867014341584</v>
      </c>
      <c r="X93" s="22">
        <v>7.8226857887874841</v>
      </c>
      <c r="Y93" s="21">
        <v>0.35</v>
      </c>
      <c r="Z93" s="23">
        <v>1.06</v>
      </c>
      <c r="AA93" s="23">
        <v>122</v>
      </c>
      <c r="AB93" s="23">
        <v>1</v>
      </c>
      <c r="AC93" s="23">
        <v>0.48</v>
      </c>
      <c r="AD93" s="23">
        <v>10</v>
      </c>
      <c r="AE93" s="23">
        <v>0.12</v>
      </c>
      <c r="AF93" s="23">
        <v>0.5</v>
      </c>
      <c r="AG93" s="23">
        <v>1.01</v>
      </c>
      <c r="AH93" s="23">
        <v>4.7</v>
      </c>
      <c r="AI93" s="23">
        <v>18.3</v>
      </c>
      <c r="AJ93" s="23">
        <v>0.04</v>
      </c>
      <c r="AK93" s="23">
        <v>106</v>
      </c>
      <c r="AL93" s="23">
        <v>0.03</v>
      </c>
      <c r="AM93" s="23">
        <v>0.34300000000000003</v>
      </c>
      <c r="AN93" s="23">
        <v>0.8</v>
      </c>
      <c r="AO93" s="23">
        <v>50.2</v>
      </c>
      <c r="AP93" s="23">
        <v>0.03</v>
      </c>
      <c r="AQ93" s="23">
        <v>1</v>
      </c>
      <c r="AR93" s="23">
        <v>0.9</v>
      </c>
      <c r="AS93" s="23">
        <v>44</v>
      </c>
      <c r="AT93" s="23">
        <v>0.1</v>
      </c>
      <c r="AU93" s="23">
        <v>2.2000000000000002</v>
      </c>
      <c r="AV93" s="23">
        <v>0.02</v>
      </c>
      <c r="AW93" s="23">
        <v>0.7</v>
      </c>
      <c r="AX93" s="23">
        <v>9</v>
      </c>
      <c r="AY93" s="23">
        <v>0.2</v>
      </c>
      <c r="AZ93" s="23">
        <v>1.9</v>
      </c>
      <c r="BA93" s="23">
        <v>4</v>
      </c>
      <c r="BB93" s="23">
        <v>12.6</v>
      </c>
    </row>
    <row r="94" spans="1:54" hidden="1" x14ac:dyDescent="0.25">
      <c r="A94" s="9">
        <v>87</v>
      </c>
      <c r="B94" s="10">
        <v>520456.77</v>
      </c>
      <c r="C94" s="10">
        <v>4499247.21</v>
      </c>
      <c r="D94" s="18" t="s">
        <v>71</v>
      </c>
      <c r="E94" s="11">
        <v>96.077068533755806</v>
      </c>
      <c r="F94" s="4">
        <v>3.1686001942039702E-2</v>
      </c>
      <c r="G94" s="11">
        <v>3.8912454643021412</v>
      </c>
      <c r="H94" s="11">
        <v>2350.2319718807098</v>
      </c>
      <c r="I94" s="19">
        <v>1.1125456675391601</v>
      </c>
      <c r="J94" s="19">
        <v>-3.2934346516381098E-15</v>
      </c>
      <c r="K94" s="19">
        <v>0.73770491803279004</v>
      </c>
      <c r="L94" s="20" t="s">
        <v>67</v>
      </c>
      <c r="M94" s="20" t="s">
        <v>68</v>
      </c>
      <c r="N94" s="20" t="s">
        <v>51</v>
      </c>
      <c r="O94" s="20" t="s">
        <v>48</v>
      </c>
      <c r="P94" s="1">
        <v>1200</v>
      </c>
      <c r="Q94" s="6"/>
      <c r="R94" s="6"/>
      <c r="S94" s="22">
        <v>68.448500651890484</v>
      </c>
      <c r="T94" s="22">
        <v>9.3872229465449823</v>
      </c>
      <c r="U94" s="22">
        <v>4.1720990873533257</v>
      </c>
      <c r="V94" s="22">
        <v>1.0430247718383314</v>
      </c>
      <c r="W94" s="22">
        <v>3.6505867014341584</v>
      </c>
      <c r="X94" s="22">
        <v>7.8226857887874841</v>
      </c>
      <c r="Y94" s="16">
        <v>0.2137</v>
      </c>
      <c r="Z94" s="15">
        <v>2.84</v>
      </c>
      <c r="AA94" s="15">
        <v>270</v>
      </c>
      <c r="AB94" s="15">
        <v>2</v>
      </c>
      <c r="AC94" s="15">
        <v>1.25</v>
      </c>
      <c r="AD94" s="15">
        <v>18</v>
      </c>
      <c r="AE94" s="15">
        <v>0.53</v>
      </c>
      <c r="AF94" s="15">
        <v>0.9</v>
      </c>
      <c r="AG94" s="15">
        <v>2.23</v>
      </c>
      <c r="AH94" s="15">
        <v>9.3000000000000007</v>
      </c>
      <c r="AI94" s="15">
        <v>29.5</v>
      </c>
      <c r="AJ94" s="15">
        <v>0.17</v>
      </c>
      <c r="AK94" s="15">
        <v>171</v>
      </c>
      <c r="AL94" s="15">
        <v>0.2</v>
      </c>
      <c r="AM94" s="15">
        <v>0.91900000000000004</v>
      </c>
      <c r="AN94" s="15">
        <v>4.4000000000000004</v>
      </c>
      <c r="AO94" s="15">
        <v>106.1</v>
      </c>
      <c r="AP94" s="15">
        <v>0.03</v>
      </c>
      <c r="AQ94" s="15">
        <v>2</v>
      </c>
      <c r="AR94" s="15">
        <v>2.8</v>
      </c>
      <c r="AS94" s="15">
        <v>99</v>
      </c>
      <c r="AT94" s="15">
        <v>1.3</v>
      </c>
      <c r="AU94" s="15">
        <v>3.5</v>
      </c>
      <c r="AV94" s="15">
        <v>0.12</v>
      </c>
      <c r="AW94" s="15">
        <v>0.9</v>
      </c>
      <c r="AX94" s="15">
        <v>23</v>
      </c>
      <c r="AY94" s="15">
        <v>0.7</v>
      </c>
      <c r="AZ94" s="15">
        <v>3.3</v>
      </c>
      <c r="BA94" s="15">
        <v>17</v>
      </c>
      <c r="BB94" s="15">
        <v>23.6</v>
      </c>
    </row>
    <row r="95" spans="1:54" hidden="1" x14ac:dyDescent="0.25">
      <c r="A95" s="9">
        <v>88</v>
      </c>
      <c r="B95" s="10">
        <v>520433.29</v>
      </c>
      <c r="C95" s="10">
        <v>4499347.1500000004</v>
      </c>
      <c r="D95" s="18">
        <v>26.5</v>
      </c>
      <c r="E95" s="11">
        <v>0.54140600498489677</v>
      </c>
      <c r="F95" s="4">
        <v>2.1458164831718467E-2</v>
      </c>
      <c r="G95" s="11">
        <v>99.437135830183394</v>
      </c>
      <c r="H95" s="11">
        <v>298.20170238716599</v>
      </c>
      <c r="I95" s="19">
        <v>1.3461643049763501</v>
      </c>
      <c r="J95" s="19">
        <v>3.3487038775884902E-2</v>
      </c>
      <c r="K95" s="19">
        <v>2.7611601604392502</v>
      </c>
      <c r="L95" s="20" t="s">
        <v>45</v>
      </c>
      <c r="M95" s="20" t="s">
        <v>60</v>
      </c>
      <c r="N95" s="20" t="s">
        <v>51</v>
      </c>
      <c r="O95" s="20" t="s">
        <v>58</v>
      </c>
      <c r="P95" s="1">
        <v>302.5</v>
      </c>
      <c r="Q95" s="6"/>
      <c r="R95" s="6"/>
      <c r="S95" s="22">
        <v>71.581078891948835</v>
      </c>
      <c r="T95" s="22">
        <v>8.3395431718775335</v>
      </c>
      <c r="U95" s="22">
        <v>2.3165397699659813</v>
      </c>
      <c r="V95" s="22">
        <v>1.3899238619795886</v>
      </c>
      <c r="W95" s="22">
        <v>0</v>
      </c>
      <c r="X95" s="22">
        <v>6.9496193098979431</v>
      </c>
      <c r="Y95" s="16">
        <v>0.35</v>
      </c>
      <c r="Z95" s="23">
        <v>1.78</v>
      </c>
      <c r="AA95" s="23">
        <v>196</v>
      </c>
      <c r="AB95" s="23">
        <v>1</v>
      </c>
      <c r="AC95" s="23">
        <v>0.56000000000000005</v>
      </c>
      <c r="AD95" s="23">
        <v>9</v>
      </c>
      <c r="AE95" s="23">
        <v>0.21</v>
      </c>
      <c r="AF95" s="23">
        <v>0.9</v>
      </c>
      <c r="AG95" s="23">
        <v>1.68</v>
      </c>
      <c r="AH95" s="23">
        <v>4.7</v>
      </c>
      <c r="AI95" s="23">
        <v>12.4</v>
      </c>
      <c r="AJ95" s="23">
        <v>0.08</v>
      </c>
      <c r="AK95" s="23">
        <v>96</v>
      </c>
      <c r="AL95" s="23">
        <v>0.03</v>
      </c>
      <c r="AM95" s="23">
        <v>0.66400000000000003</v>
      </c>
      <c r="AN95" s="23">
        <v>1.6</v>
      </c>
      <c r="AO95" s="23">
        <v>73.5</v>
      </c>
      <c r="AP95" s="23">
        <v>0.03</v>
      </c>
      <c r="AQ95" s="23">
        <v>1</v>
      </c>
      <c r="AR95" s="23">
        <v>1.4</v>
      </c>
      <c r="AS95" s="23">
        <v>62</v>
      </c>
      <c r="AT95" s="23">
        <v>0.1</v>
      </c>
      <c r="AU95" s="23">
        <v>1.6</v>
      </c>
      <c r="AV95" s="23">
        <v>4.8000000000000001E-2</v>
      </c>
      <c r="AW95" s="23">
        <v>0.6</v>
      </c>
      <c r="AX95" s="23">
        <v>9</v>
      </c>
      <c r="AY95" s="23">
        <v>0.3</v>
      </c>
      <c r="AZ95" s="23">
        <v>2.1</v>
      </c>
      <c r="BA95" s="23">
        <v>7</v>
      </c>
      <c r="BB95" s="23">
        <v>9.8000000000000007</v>
      </c>
    </row>
    <row r="96" spans="1:54" hidden="1" x14ac:dyDescent="0.25">
      <c r="A96" s="9">
        <v>94</v>
      </c>
      <c r="B96" s="10">
        <v>520245.9</v>
      </c>
      <c r="C96" s="10">
        <v>4499161.63</v>
      </c>
      <c r="D96" s="18">
        <v>18.2</v>
      </c>
      <c r="E96" s="11">
        <v>1.4851152279856519</v>
      </c>
      <c r="F96" s="4">
        <v>2.9234551732001019E-4</v>
      </c>
      <c r="G96" s="11">
        <v>98.511668971323829</v>
      </c>
      <c r="H96" s="11">
        <v>386.71278838456197</v>
      </c>
      <c r="I96" s="19">
        <v>1.4423286069507499</v>
      </c>
      <c r="J96" s="19">
        <v>0.48596822332907702</v>
      </c>
      <c r="K96" s="19">
        <v>0.59437099271131599</v>
      </c>
      <c r="L96" s="20" t="s">
        <v>45</v>
      </c>
      <c r="M96" s="20" t="s">
        <v>46</v>
      </c>
      <c r="N96" s="20" t="s">
        <v>63</v>
      </c>
      <c r="O96" s="20" t="s">
        <v>59</v>
      </c>
      <c r="P96" s="1">
        <v>302.5</v>
      </c>
      <c r="Q96" s="6">
        <v>605</v>
      </c>
      <c r="R96" s="6"/>
      <c r="S96" s="22">
        <v>63.336792285692596</v>
      </c>
      <c r="T96" s="22">
        <v>19.543924476728002</v>
      </c>
      <c r="U96" s="22">
        <v>4.3430943281617784</v>
      </c>
      <c r="V96" s="22">
        <v>1.4476981093872592</v>
      </c>
      <c r="W96" s="22">
        <v>0</v>
      </c>
      <c r="X96" s="22">
        <v>1.2064150911560496</v>
      </c>
      <c r="Y96" s="26">
        <v>0.21</v>
      </c>
      <c r="Z96" s="23">
        <v>1.48</v>
      </c>
      <c r="AA96" s="23">
        <v>182</v>
      </c>
      <c r="AB96" s="23">
        <v>1</v>
      </c>
      <c r="AC96" s="23">
        <v>0.56999999999999995</v>
      </c>
      <c r="AD96" s="23">
        <v>7</v>
      </c>
      <c r="AE96" s="23">
        <v>0.11</v>
      </c>
      <c r="AF96" s="23">
        <v>0.3</v>
      </c>
      <c r="AG96" s="23">
        <v>1.47</v>
      </c>
      <c r="AH96" s="23">
        <v>3.4</v>
      </c>
      <c r="AI96" s="23">
        <v>12.5</v>
      </c>
      <c r="AJ96" s="23">
        <v>0.05</v>
      </c>
      <c r="AK96" s="23">
        <v>39</v>
      </c>
      <c r="AL96" s="23">
        <v>0.03</v>
      </c>
      <c r="AM96" s="23">
        <v>0.56000000000000005</v>
      </c>
      <c r="AN96" s="23">
        <v>0.8</v>
      </c>
      <c r="AO96" s="23">
        <v>63</v>
      </c>
      <c r="AP96" s="23">
        <v>0.03</v>
      </c>
      <c r="AQ96" s="23">
        <v>0.3</v>
      </c>
      <c r="AR96" s="23">
        <v>0.8</v>
      </c>
      <c r="AS96" s="23">
        <v>58</v>
      </c>
      <c r="AT96" s="23">
        <v>0.1</v>
      </c>
      <c r="AU96" s="23">
        <v>1.5</v>
      </c>
      <c r="AV96" s="23">
        <v>2.5999999999999999E-2</v>
      </c>
      <c r="AW96" s="23">
        <v>0.7</v>
      </c>
      <c r="AX96" s="23">
        <v>3</v>
      </c>
      <c r="AY96" s="23">
        <v>0.2</v>
      </c>
      <c r="AZ96" s="23">
        <v>1.3</v>
      </c>
      <c r="BA96" s="23">
        <v>4</v>
      </c>
      <c r="BB96" s="23">
        <v>9.4</v>
      </c>
    </row>
    <row r="97" spans="1:54" hidden="1" x14ac:dyDescent="0.25">
      <c r="A97" s="9">
        <v>101</v>
      </c>
      <c r="B97" s="10">
        <v>519940.98</v>
      </c>
      <c r="C97" s="10">
        <v>4499006.63</v>
      </c>
      <c r="D97" s="18">
        <v>12.5</v>
      </c>
      <c r="E97" s="11">
        <v>8.3376116644419351</v>
      </c>
      <c r="F97" s="4">
        <v>0.1129479412670612</v>
      </c>
      <c r="G97" s="11">
        <v>91.549440394290997</v>
      </c>
      <c r="H97" s="11">
        <v>478.861866386489</v>
      </c>
      <c r="I97" s="19">
        <v>1.58979547957893</v>
      </c>
      <c r="J97" s="19">
        <v>-0.18757696464520901</v>
      </c>
      <c r="K97" s="19">
        <v>0.86657449979609502</v>
      </c>
      <c r="L97" s="20" t="s">
        <v>45</v>
      </c>
      <c r="M97" s="20" t="s">
        <v>46</v>
      </c>
      <c r="N97" s="20" t="s">
        <v>56</v>
      </c>
      <c r="O97" s="20" t="s">
        <v>48</v>
      </c>
      <c r="P97" s="1">
        <v>605</v>
      </c>
      <c r="Q97" s="6">
        <v>302.5</v>
      </c>
      <c r="R97" s="6">
        <v>1200</v>
      </c>
      <c r="S97" s="22">
        <v>55.229058981802744</v>
      </c>
      <c r="T97" s="22">
        <v>15.90596898675919</v>
      </c>
      <c r="U97" s="22">
        <v>7.9529844933795948</v>
      </c>
      <c r="V97" s="22">
        <v>0.44183247185442204</v>
      </c>
      <c r="W97" s="22">
        <v>1.3254974155632657</v>
      </c>
      <c r="X97" s="22">
        <v>11.045811796360548</v>
      </c>
      <c r="Y97" s="16">
        <v>0.26800000000000002</v>
      </c>
      <c r="Z97" s="23">
        <v>2.23</v>
      </c>
      <c r="AA97" s="23">
        <v>258</v>
      </c>
      <c r="AB97" s="23">
        <v>1</v>
      </c>
      <c r="AC97" s="23">
        <v>1.1000000000000001</v>
      </c>
      <c r="AD97" s="23">
        <v>9</v>
      </c>
      <c r="AE97" s="23">
        <v>0.18</v>
      </c>
      <c r="AF97" s="23">
        <v>0.3</v>
      </c>
      <c r="AG97" s="23">
        <v>2.2000000000000002</v>
      </c>
      <c r="AH97" s="23">
        <v>4.7</v>
      </c>
      <c r="AI97" s="23">
        <v>16.600000000000001</v>
      </c>
      <c r="AJ97" s="23">
        <v>7.0000000000000007E-2</v>
      </c>
      <c r="AK97" s="23">
        <v>32</v>
      </c>
      <c r="AL97" s="23">
        <v>0.1</v>
      </c>
      <c r="AM97" s="23">
        <v>0.65700000000000003</v>
      </c>
      <c r="AN97" s="23">
        <v>1.2</v>
      </c>
      <c r="AO97" s="23">
        <v>102.3</v>
      </c>
      <c r="AP97" s="23">
        <v>0.03</v>
      </c>
      <c r="AQ97" s="23">
        <v>1</v>
      </c>
      <c r="AR97" s="23">
        <v>1.7</v>
      </c>
      <c r="AS97" s="23">
        <v>99</v>
      </c>
      <c r="AT97" s="23">
        <v>0.1</v>
      </c>
      <c r="AU97" s="23">
        <v>2.2000000000000002</v>
      </c>
      <c r="AV97" s="23">
        <v>2.1999999999999999E-2</v>
      </c>
      <c r="AW97" s="23">
        <v>0.6</v>
      </c>
      <c r="AX97" s="23">
        <v>5</v>
      </c>
      <c r="AY97" s="23">
        <v>0.5</v>
      </c>
      <c r="AZ97" s="23">
        <v>1.3</v>
      </c>
      <c r="BA97" s="23">
        <v>6</v>
      </c>
      <c r="BB97" s="23">
        <v>9</v>
      </c>
    </row>
    <row r="98" spans="1:54" hidden="1" x14ac:dyDescent="0.25">
      <c r="A98" s="9">
        <v>99</v>
      </c>
      <c r="B98" s="10">
        <v>520111.44</v>
      </c>
      <c r="C98" s="10">
        <v>4499030</v>
      </c>
      <c r="D98" s="18">
        <v>15</v>
      </c>
      <c r="E98" s="11">
        <v>0.38784370477568736</v>
      </c>
      <c r="F98" s="4">
        <v>0.14471780028943559</v>
      </c>
      <c r="G98" s="11">
        <v>99.467438494934882</v>
      </c>
      <c r="H98" s="11">
        <v>188.45438408266801</v>
      </c>
      <c r="I98" s="19">
        <v>1.4403526226566801</v>
      </c>
      <c r="J98" s="19">
        <v>0.51303411419373601</v>
      </c>
      <c r="K98" s="19">
        <v>0.634374427045862</v>
      </c>
      <c r="L98" s="20" t="s">
        <v>53</v>
      </c>
      <c r="M98" s="20" t="s">
        <v>46</v>
      </c>
      <c r="N98" s="20" t="s">
        <v>63</v>
      </c>
      <c r="O98" s="20" t="s">
        <v>59</v>
      </c>
      <c r="P98" s="1">
        <v>152.5</v>
      </c>
      <c r="Q98" s="6">
        <v>302.5</v>
      </c>
      <c r="R98" s="6"/>
      <c r="S98" s="22">
        <v>35.070721787166882</v>
      </c>
      <c r="T98" s="22">
        <v>26.563467492260056</v>
      </c>
      <c r="U98" s="22">
        <v>9.3753414678564919</v>
      </c>
      <c r="V98" s="22">
        <v>0.77787895343895996</v>
      </c>
      <c r="W98" s="22">
        <v>3.1251138226188306</v>
      </c>
      <c r="X98" s="22">
        <v>8.6808717294967526</v>
      </c>
      <c r="Y98" s="16">
        <v>0.31890000000000002</v>
      </c>
      <c r="Z98" s="23">
        <v>4.08</v>
      </c>
      <c r="AA98" s="23">
        <v>350</v>
      </c>
      <c r="AB98" s="23">
        <v>2</v>
      </c>
      <c r="AC98" s="23">
        <v>1.1599999999999999</v>
      </c>
      <c r="AD98" s="23">
        <v>29</v>
      </c>
      <c r="AE98" s="23">
        <v>0.87</v>
      </c>
      <c r="AF98" s="23">
        <v>0.7</v>
      </c>
      <c r="AG98" s="23">
        <v>3.06</v>
      </c>
      <c r="AH98" s="23">
        <v>14.3</v>
      </c>
      <c r="AI98" s="23">
        <v>36.6</v>
      </c>
      <c r="AJ98" s="23">
        <v>0.24</v>
      </c>
      <c r="AK98" s="23">
        <v>181</v>
      </c>
      <c r="AL98" s="23">
        <v>0.1</v>
      </c>
      <c r="AM98" s="23">
        <v>1.2030000000000001</v>
      </c>
      <c r="AN98" s="23">
        <v>5.0999999999999996</v>
      </c>
      <c r="AO98" s="23">
        <v>142.5</v>
      </c>
      <c r="AP98" s="23">
        <v>0.1</v>
      </c>
      <c r="AQ98" s="23">
        <v>2</v>
      </c>
      <c r="AR98" s="23">
        <v>3.9</v>
      </c>
      <c r="AS98" s="23">
        <v>120</v>
      </c>
      <c r="AT98" s="23">
        <v>0.7</v>
      </c>
      <c r="AU98" s="23">
        <v>5.4</v>
      </c>
      <c r="AV98" s="23">
        <v>0.153</v>
      </c>
      <c r="AW98" s="23">
        <v>1.2</v>
      </c>
      <c r="AX98" s="23">
        <v>21</v>
      </c>
      <c r="AY98" s="23">
        <v>1.1000000000000001</v>
      </c>
      <c r="AZ98" s="23">
        <v>4.2</v>
      </c>
      <c r="BA98" s="23">
        <v>25</v>
      </c>
      <c r="BB98" s="23">
        <v>19.3</v>
      </c>
    </row>
    <row r="99" spans="1:54" hidden="1" x14ac:dyDescent="0.25">
      <c r="A99" s="9">
        <v>100</v>
      </c>
      <c r="B99" s="10">
        <v>519988.2</v>
      </c>
      <c r="C99" s="10">
        <v>4498914.26</v>
      </c>
      <c r="D99" s="18">
        <v>20.6</v>
      </c>
      <c r="E99" s="11">
        <v>0.95577087865005594</v>
      </c>
      <c r="F99" s="4">
        <v>5.2732186408268461E-2</v>
      </c>
      <c r="G99" s="11">
        <v>98.991496934941651</v>
      </c>
      <c r="H99" s="11">
        <v>379.82254522584998</v>
      </c>
      <c r="I99" s="19">
        <v>1.43790901706413</v>
      </c>
      <c r="J99" s="19">
        <v>0.52082407245770501</v>
      </c>
      <c r="K99" s="19">
        <v>0.612388366822612</v>
      </c>
      <c r="L99" s="20" t="s">
        <v>45</v>
      </c>
      <c r="M99" s="20" t="s">
        <v>46</v>
      </c>
      <c r="N99" s="20" t="s">
        <v>63</v>
      </c>
      <c r="O99" s="20" t="s">
        <v>59</v>
      </c>
      <c r="P99" s="1">
        <v>302.5</v>
      </c>
      <c r="Q99" s="6">
        <v>605</v>
      </c>
      <c r="R99" s="6"/>
      <c r="S99" s="22">
        <v>66.509270989289419</v>
      </c>
      <c r="T99" s="22">
        <v>14.442013129102843</v>
      </c>
      <c r="U99" s="22">
        <v>2.5336865138776923</v>
      </c>
      <c r="V99" s="22">
        <v>0.50673730277553852</v>
      </c>
      <c r="W99" s="22">
        <v>0</v>
      </c>
      <c r="X99" s="22">
        <v>7.6010595416330764</v>
      </c>
      <c r="Y99" s="16">
        <v>0.8034</v>
      </c>
      <c r="Z99" s="15">
        <v>1.41</v>
      </c>
      <c r="AA99" s="15">
        <v>171</v>
      </c>
      <c r="AB99" s="15">
        <v>1</v>
      </c>
      <c r="AC99" s="15">
        <v>0.67</v>
      </c>
      <c r="AD99" s="15">
        <v>7</v>
      </c>
      <c r="AE99" s="15">
        <v>0.1</v>
      </c>
      <c r="AF99" s="15">
        <v>0.8</v>
      </c>
      <c r="AG99" s="15">
        <v>1.34</v>
      </c>
      <c r="AH99" s="15">
        <v>3.9</v>
      </c>
      <c r="AI99" s="15">
        <v>15.5</v>
      </c>
      <c r="AJ99" s="15">
        <v>0.05</v>
      </c>
      <c r="AK99" s="15">
        <v>31</v>
      </c>
      <c r="AL99" s="23">
        <v>0.1</v>
      </c>
      <c r="AM99" s="15">
        <v>0.433</v>
      </c>
      <c r="AN99" s="15">
        <v>0.7</v>
      </c>
      <c r="AO99" s="15">
        <v>62</v>
      </c>
      <c r="AP99" s="15">
        <v>0.03</v>
      </c>
      <c r="AQ99" s="15">
        <v>0.3</v>
      </c>
      <c r="AR99" s="15">
        <v>0.7</v>
      </c>
      <c r="AS99" s="15">
        <v>66</v>
      </c>
      <c r="AT99" s="15">
        <v>0.1</v>
      </c>
      <c r="AU99" s="15">
        <v>1.7</v>
      </c>
      <c r="AV99" s="15">
        <v>1.7000000000000001E-2</v>
      </c>
      <c r="AW99" s="15">
        <v>0.5</v>
      </c>
      <c r="AX99" s="15">
        <v>0.3</v>
      </c>
      <c r="AY99" s="15">
        <v>0.2</v>
      </c>
      <c r="AZ99" s="15">
        <v>1.2</v>
      </c>
      <c r="BA99" s="15">
        <v>4</v>
      </c>
      <c r="BB99" s="15">
        <v>37.799999999999997</v>
      </c>
    </row>
    <row r="100" spans="1:54" hidden="1" x14ac:dyDescent="0.25">
      <c r="A100" s="9">
        <v>97</v>
      </c>
      <c r="B100" s="10">
        <v>520130</v>
      </c>
      <c r="C100" s="10">
        <v>4498880</v>
      </c>
      <c r="D100" s="18">
        <v>21</v>
      </c>
      <c r="E100" s="11">
        <v>15.218886804252657</v>
      </c>
      <c r="F100" s="4">
        <v>4.5340838023759163E-2</v>
      </c>
      <c r="G100" s="11">
        <v>84.735772357723576</v>
      </c>
      <c r="H100" s="11">
        <v>659.39644143953899</v>
      </c>
      <c r="I100" s="19">
        <v>1.76837747088691</v>
      </c>
      <c r="J100" s="19">
        <v>-4.5094336143902097E-2</v>
      </c>
      <c r="K100" s="19">
        <v>0.85959779836953298</v>
      </c>
      <c r="L100" s="20" t="s">
        <v>49</v>
      </c>
      <c r="M100" s="20" t="s">
        <v>50</v>
      </c>
      <c r="N100" s="20" t="s">
        <v>51</v>
      </c>
      <c r="O100" s="20" t="s">
        <v>48</v>
      </c>
      <c r="P100" s="1">
        <v>605</v>
      </c>
      <c r="Q100" s="6">
        <v>1200</v>
      </c>
      <c r="R100" s="6">
        <v>302.5</v>
      </c>
      <c r="S100" s="22">
        <v>48.259208534563555</v>
      </c>
      <c r="T100" s="22">
        <v>25.300944280256619</v>
      </c>
      <c r="U100" s="22">
        <v>4.1231168456714498</v>
      </c>
      <c r="V100" s="22">
        <v>1.4993152166078001</v>
      </c>
      <c r="W100" s="22">
        <v>0.74965760830390005</v>
      </c>
      <c r="X100" s="22">
        <v>14.993152166078</v>
      </c>
      <c r="Y100" s="16">
        <v>0.60340000000000005</v>
      </c>
      <c r="Z100" s="15">
        <v>1.59</v>
      </c>
      <c r="AA100" s="15">
        <v>200</v>
      </c>
      <c r="AB100" s="15">
        <v>0.3</v>
      </c>
      <c r="AC100" s="15">
        <v>0.94</v>
      </c>
      <c r="AD100" s="15">
        <v>8</v>
      </c>
      <c r="AE100" s="15">
        <v>0.1</v>
      </c>
      <c r="AF100" s="15">
        <v>0.4</v>
      </c>
      <c r="AG100" s="15">
        <v>1.56</v>
      </c>
      <c r="AH100" s="15">
        <v>4.3</v>
      </c>
      <c r="AI100" s="15">
        <v>17.3</v>
      </c>
      <c r="AJ100" s="15">
        <v>0.04</v>
      </c>
      <c r="AK100" s="15">
        <v>16</v>
      </c>
      <c r="AL100" s="15">
        <v>0.1</v>
      </c>
      <c r="AM100" s="15">
        <v>0.46600000000000003</v>
      </c>
      <c r="AN100" s="15">
        <v>0.6</v>
      </c>
      <c r="AO100" s="15">
        <v>71.099999999999994</v>
      </c>
      <c r="AP100" s="15">
        <v>0.03</v>
      </c>
      <c r="AQ100" s="15">
        <v>0.3</v>
      </c>
      <c r="AR100" s="15">
        <v>1.1000000000000001</v>
      </c>
      <c r="AS100" s="15">
        <v>83</v>
      </c>
      <c r="AT100" s="15">
        <v>0.1</v>
      </c>
      <c r="AU100" s="15">
        <v>2.5</v>
      </c>
      <c r="AV100" s="15">
        <v>1.9E-2</v>
      </c>
      <c r="AW100" s="15">
        <v>0.9</v>
      </c>
      <c r="AX100" s="15">
        <v>0.3</v>
      </c>
      <c r="AY100" s="15">
        <v>0.2</v>
      </c>
      <c r="AZ100" s="15">
        <v>1.1000000000000001</v>
      </c>
      <c r="BA100" s="15">
        <v>4</v>
      </c>
      <c r="BB100" s="15">
        <v>10.7</v>
      </c>
    </row>
    <row r="101" spans="1:54" hidden="1" x14ac:dyDescent="0.25">
      <c r="A101" s="9">
        <v>95</v>
      </c>
      <c r="B101" s="10">
        <v>520230</v>
      </c>
      <c r="C101" s="10">
        <v>4498980</v>
      </c>
      <c r="D101" s="18">
        <v>21.3</v>
      </c>
      <c r="E101" s="11">
        <v>37.181427087969141</v>
      </c>
      <c r="F101" s="4">
        <v>6.6755674232316486E-2</v>
      </c>
      <c r="G101" s="11">
        <v>62.751817237798541</v>
      </c>
      <c r="H101" s="11">
        <v>1437.3039760373199</v>
      </c>
      <c r="I101" s="19">
        <v>1.5242414296976901</v>
      </c>
      <c r="J101" s="19">
        <v>-0.617374612028321</v>
      </c>
      <c r="K101" s="19">
        <v>0.85712218482463598</v>
      </c>
      <c r="L101" s="20" t="s">
        <v>49</v>
      </c>
      <c r="M101" s="20" t="s">
        <v>46</v>
      </c>
      <c r="N101" s="20" t="s">
        <v>47</v>
      </c>
      <c r="O101" s="20" t="s">
        <v>48</v>
      </c>
      <c r="P101" s="1">
        <v>1200</v>
      </c>
      <c r="Q101" s="6">
        <v>605</v>
      </c>
      <c r="R101" s="6"/>
      <c r="S101" s="22">
        <v>71.768672466155337</v>
      </c>
      <c r="T101" s="22">
        <v>12.145467648118599</v>
      </c>
      <c r="U101" s="22">
        <v>6.0727338240592994</v>
      </c>
      <c r="V101" s="22">
        <v>2.2082668451124725</v>
      </c>
      <c r="W101" s="22">
        <v>0</v>
      </c>
      <c r="X101" s="22">
        <v>1.3801667781952953</v>
      </c>
      <c r="Y101" s="16">
        <v>0.34010000000000001</v>
      </c>
      <c r="Z101" s="15">
        <v>1.1299999999999999</v>
      </c>
      <c r="AA101" s="15">
        <v>117</v>
      </c>
      <c r="AB101" s="15">
        <v>1</v>
      </c>
      <c r="AC101" s="15">
        <v>2.11</v>
      </c>
      <c r="AD101" s="15">
        <v>7</v>
      </c>
      <c r="AE101" s="15">
        <v>0.08</v>
      </c>
      <c r="AF101" s="15">
        <v>0.4</v>
      </c>
      <c r="AG101" s="15">
        <v>1.1200000000000001</v>
      </c>
      <c r="AH101" s="15">
        <v>3.3</v>
      </c>
      <c r="AI101" s="15">
        <v>14.9</v>
      </c>
      <c r="AJ101" s="15">
        <v>0.03</v>
      </c>
      <c r="AK101" s="15">
        <v>28</v>
      </c>
      <c r="AL101" s="15">
        <v>0.1</v>
      </c>
      <c r="AM101" s="15">
        <v>0.32300000000000001</v>
      </c>
      <c r="AN101" s="15">
        <v>0.5</v>
      </c>
      <c r="AO101" s="15">
        <v>55</v>
      </c>
      <c r="AP101" s="15">
        <v>0.03</v>
      </c>
      <c r="AQ101" s="15">
        <v>0.3</v>
      </c>
      <c r="AR101" s="15">
        <v>0.6</v>
      </c>
      <c r="AS101" s="15">
        <v>120</v>
      </c>
      <c r="AT101" s="15">
        <v>0.03</v>
      </c>
      <c r="AU101" s="15">
        <v>1.6</v>
      </c>
      <c r="AV101" s="15">
        <v>1.4999999999999999E-2</v>
      </c>
      <c r="AW101" s="15">
        <v>0.6</v>
      </c>
      <c r="AX101" s="15">
        <v>2</v>
      </c>
      <c r="AY101" s="15">
        <v>0.2</v>
      </c>
      <c r="AZ101" s="15">
        <v>1.1000000000000001</v>
      </c>
      <c r="BA101" s="15">
        <v>3</v>
      </c>
      <c r="BB101" s="15">
        <v>10.9</v>
      </c>
    </row>
    <row r="102" spans="1:54" hidden="1" x14ac:dyDescent="0.25">
      <c r="A102" s="9">
        <v>13</v>
      </c>
      <c r="B102" s="10">
        <v>522475.03</v>
      </c>
      <c r="C102" s="10">
        <v>4499877.22</v>
      </c>
      <c r="D102" s="18">
        <v>15.1</v>
      </c>
      <c r="E102" s="11">
        <v>9.5608527944997661</v>
      </c>
      <c r="F102" s="4">
        <v>9.3607269088626863E-2</v>
      </c>
      <c r="G102" s="11">
        <v>90.345539936411626</v>
      </c>
      <c r="H102" s="11">
        <v>606.90913905227001</v>
      </c>
      <c r="I102" s="19">
        <v>1.7121526283492801</v>
      </c>
      <c r="J102" s="19">
        <v>-9.2496807547266004E-3</v>
      </c>
      <c r="K102" s="19">
        <v>2.1273768362577101</v>
      </c>
      <c r="L102" s="20" t="s">
        <v>49</v>
      </c>
      <c r="M102" s="20" t="s">
        <v>50</v>
      </c>
      <c r="N102" s="20" t="s">
        <v>51</v>
      </c>
      <c r="O102" s="20" t="s">
        <v>58</v>
      </c>
      <c r="P102" s="1">
        <v>605</v>
      </c>
      <c r="Q102" s="6">
        <v>1200</v>
      </c>
      <c r="R102" s="6">
        <v>302.5</v>
      </c>
      <c r="S102" s="22">
        <v>64.56342824709111</v>
      </c>
      <c r="T102" s="22">
        <v>7.3786775139532708</v>
      </c>
      <c r="U102" s="22">
        <v>11.805884022325232</v>
      </c>
      <c r="V102" s="22">
        <v>1.475735502790654</v>
      </c>
      <c r="W102" s="22">
        <v>0.49191183426355145</v>
      </c>
      <c r="X102" s="22">
        <v>7.3786775139532699</v>
      </c>
      <c r="Y102" s="16">
        <v>0.40300000000000002</v>
      </c>
      <c r="Z102" s="15">
        <v>1.02</v>
      </c>
      <c r="AA102" s="15">
        <v>145</v>
      </c>
      <c r="AB102" s="15">
        <v>1</v>
      </c>
      <c r="AC102" s="15">
        <v>1.38</v>
      </c>
      <c r="AD102" s="15">
        <v>6</v>
      </c>
      <c r="AE102" s="15">
        <v>0.08</v>
      </c>
      <c r="AF102" s="15">
        <v>0.4</v>
      </c>
      <c r="AG102" s="15">
        <v>1</v>
      </c>
      <c r="AH102" s="15">
        <v>3.1</v>
      </c>
      <c r="AI102" s="15">
        <v>10.9</v>
      </c>
      <c r="AJ102" s="15">
        <v>0.04</v>
      </c>
      <c r="AK102" s="15">
        <v>79</v>
      </c>
      <c r="AL102" s="15">
        <v>0.03</v>
      </c>
      <c r="AM102" s="15">
        <v>0.39300000000000002</v>
      </c>
      <c r="AN102" s="15">
        <v>0.8</v>
      </c>
      <c r="AO102" s="15">
        <v>42.7</v>
      </c>
      <c r="AP102" s="15">
        <v>0.03</v>
      </c>
      <c r="AQ102" s="15">
        <v>0.3</v>
      </c>
      <c r="AR102" s="15">
        <v>0.6</v>
      </c>
      <c r="AS102" s="15">
        <v>95</v>
      </c>
      <c r="AT102" s="15">
        <v>0.1</v>
      </c>
      <c r="AU102" s="15">
        <v>1.4</v>
      </c>
      <c r="AV102" s="15">
        <v>1.7999999999999999E-2</v>
      </c>
      <c r="AW102" s="15">
        <v>0.5</v>
      </c>
      <c r="AX102" s="15">
        <v>0.3</v>
      </c>
      <c r="AY102" s="15">
        <v>0.6</v>
      </c>
      <c r="AZ102" s="15">
        <v>1.1000000000000001</v>
      </c>
      <c r="BA102" s="15">
        <v>3</v>
      </c>
      <c r="BB102" s="15">
        <v>8.1</v>
      </c>
    </row>
    <row r="103" spans="1:54" hidden="1" x14ac:dyDescent="0.25">
      <c r="A103" s="9">
        <v>14</v>
      </c>
      <c r="B103" s="10">
        <v>522470</v>
      </c>
      <c r="C103" s="10">
        <v>4500092.01</v>
      </c>
      <c r="D103" s="18">
        <v>16.3</v>
      </c>
      <c r="E103" s="11">
        <v>6.1501766784452299</v>
      </c>
      <c r="F103" s="4">
        <v>0.11130742049467876</v>
      </c>
      <c r="G103" s="11">
        <v>93.738515901060069</v>
      </c>
      <c r="H103" s="11">
        <v>404.86398983310602</v>
      </c>
      <c r="I103" s="19">
        <v>1.600050464428</v>
      </c>
      <c r="J103" s="19">
        <v>0.50938128542944305</v>
      </c>
      <c r="K103" s="19">
        <v>0.84445427987320998</v>
      </c>
      <c r="L103" s="20" t="s">
        <v>45</v>
      </c>
      <c r="M103" s="20" t="s">
        <v>46</v>
      </c>
      <c r="N103" s="20" t="s">
        <v>63</v>
      </c>
      <c r="O103" s="20" t="s">
        <v>48</v>
      </c>
      <c r="P103" s="1">
        <v>302.5</v>
      </c>
      <c r="Q103" s="6">
        <v>605</v>
      </c>
      <c r="R103" s="6">
        <v>1200</v>
      </c>
      <c r="S103" s="22">
        <v>65.783132530120483</v>
      </c>
      <c r="T103" s="22">
        <v>6.0144578313253012</v>
      </c>
      <c r="U103" s="22">
        <v>13.532530120481928</v>
      </c>
      <c r="V103" s="22">
        <v>0.5</v>
      </c>
      <c r="W103" s="22">
        <v>1.5036144578313253</v>
      </c>
      <c r="X103" s="22">
        <v>5.0120481927710854</v>
      </c>
      <c r="Y103" s="16">
        <v>0.50339999999999996</v>
      </c>
      <c r="Z103" s="15">
        <v>1.28</v>
      </c>
      <c r="AA103" s="15">
        <v>147</v>
      </c>
      <c r="AB103" s="15">
        <v>1</v>
      </c>
      <c r="AC103" s="15">
        <v>0.71</v>
      </c>
      <c r="AD103" s="15">
        <v>7</v>
      </c>
      <c r="AE103" s="15">
        <v>0.14000000000000001</v>
      </c>
      <c r="AF103" s="15">
        <v>0.4</v>
      </c>
      <c r="AG103" s="15">
        <v>1.1499999999999999</v>
      </c>
      <c r="AH103" s="15">
        <v>3.5</v>
      </c>
      <c r="AI103" s="15">
        <v>13.8</v>
      </c>
      <c r="AJ103" s="15">
        <v>0.05</v>
      </c>
      <c r="AK103" s="15">
        <v>98</v>
      </c>
      <c r="AL103" s="15">
        <v>0.1</v>
      </c>
      <c r="AM103" s="15">
        <v>0.38500000000000001</v>
      </c>
      <c r="AN103" s="15">
        <v>1.1000000000000001</v>
      </c>
      <c r="AO103" s="15">
        <v>49.8</v>
      </c>
      <c r="AP103" s="15">
        <v>0.03</v>
      </c>
      <c r="AQ103" s="15">
        <v>0.3</v>
      </c>
      <c r="AR103" s="15">
        <v>1.3</v>
      </c>
      <c r="AS103" s="15">
        <v>64</v>
      </c>
      <c r="AT103" s="15">
        <v>0.1</v>
      </c>
      <c r="AU103" s="15">
        <v>1.6</v>
      </c>
      <c r="AV103" s="15">
        <v>3.7999999999999999E-2</v>
      </c>
      <c r="AW103" s="15">
        <v>0.5</v>
      </c>
      <c r="AX103" s="15">
        <v>0.3</v>
      </c>
      <c r="AY103" s="15">
        <v>0.3</v>
      </c>
      <c r="AZ103" s="15">
        <v>1.8</v>
      </c>
      <c r="BA103" s="15">
        <v>6</v>
      </c>
      <c r="BB103" s="15">
        <v>11.3</v>
      </c>
    </row>
    <row r="104" spans="1:54" hidden="1" x14ac:dyDescent="0.25">
      <c r="A104" s="9">
        <v>25</v>
      </c>
      <c r="B104" s="10">
        <v>522240.28</v>
      </c>
      <c r="C104" s="10">
        <v>4499845.68</v>
      </c>
      <c r="D104" s="18">
        <v>18.2</v>
      </c>
      <c r="E104" s="11">
        <v>2.5764065569546872</v>
      </c>
      <c r="F104" s="4">
        <v>5.1528131139101804E-2</v>
      </c>
      <c r="G104" s="11">
        <v>97.372065311906226</v>
      </c>
      <c r="H104" s="11">
        <v>388.86847741662501</v>
      </c>
      <c r="I104" s="19">
        <v>1.52476887315192</v>
      </c>
      <c r="J104" s="19">
        <v>0.54792965807134597</v>
      </c>
      <c r="K104" s="19">
        <v>0.79477807550419999</v>
      </c>
      <c r="L104" s="20" t="s">
        <v>45</v>
      </c>
      <c r="M104" s="20" t="s">
        <v>46</v>
      </c>
      <c r="N104" s="20" t="s">
        <v>63</v>
      </c>
      <c r="O104" s="20" t="s">
        <v>48</v>
      </c>
      <c r="P104" s="1">
        <v>302.5</v>
      </c>
      <c r="Q104" s="6">
        <v>605</v>
      </c>
      <c r="R104" s="6"/>
      <c r="S104" s="22">
        <v>67.78981147212194</v>
      </c>
      <c r="T104" s="22">
        <v>10.168471720818291</v>
      </c>
      <c r="U104" s="22">
        <v>5.736060970718011</v>
      </c>
      <c r="V104" s="22">
        <v>0.3</v>
      </c>
      <c r="W104" s="22">
        <v>2.3465703971119134</v>
      </c>
      <c r="X104" s="22">
        <v>11.732851985559565</v>
      </c>
      <c r="Y104" s="16">
        <v>0.49658999999999998</v>
      </c>
      <c r="Z104" s="15">
        <v>1.17</v>
      </c>
      <c r="AA104" s="15">
        <v>143</v>
      </c>
      <c r="AB104" s="15">
        <v>1</v>
      </c>
      <c r="AC104" s="15">
        <v>0.54</v>
      </c>
      <c r="AD104" s="15">
        <v>6</v>
      </c>
      <c r="AE104" s="15">
        <v>0.12</v>
      </c>
      <c r="AF104" s="15">
        <v>0.4</v>
      </c>
      <c r="AG104" s="15">
        <v>1.1100000000000001</v>
      </c>
      <c r="AH104" s="15" t="s">
        <v>72</v>
      </c>
      <c r="AI104" s="15">
        <v>14.2</v>
      </c>
      <c r="AJ104" s="15">
        <v>0.04</v>
      </c>
      <c r="AK104" s="15">
        <v>86</v>
      </c>
      <c r="AL104" s="15">
        <v>0.1</v>
      </c>
      <c r="AM104" s="15">
        <v>0.42199999999999999</v>
      </c>
      <c r="AN104" s="15">
        <v>0.9</v>
      </c>
      <c r="AO104" s="15">
        <v>48</v>
      </c>
      <c r="AP104" s="15">
        <v>0.03</v>
      </c>
      <c r="AQ104" s="15">
        <v>0.3</v>
      </c>
      <c r="AR104" s="15">
        <v>0.8</v>
      </c>
      <c r="AS104" s="15">
        <v>50</v>
      </c>
      <c r="AT104" s="15">
        <v>0.1</v>
      </c>
      <c r="AU104" s="15">
        <v>1.4</v>
      </c>
      <c r="AV104" s="15">
        <v>4.1000000000000002E-2</v>
      </c>
      <c r="AW104" s="15">
        <v>0.5</v>
      </c>
      <c r="AX104" s="15">
        <v>0.3</v>
      </c>
      <c r="AY104" s="15">
        <v>0.2</v>
      </c>
      <c r="AZ104" s="15">
        <v>1.8</v>
      </c>
      <c r="BA104" s="15">
        <v>3</v>
      </c>
      <c r="BB104" s="15">
        <v>13.9</v>
      </c>
    </row>
    <row r="105" spans="1:54" hidden="1" x14ac:dyDescent="0.25">
      <c r="A105" s="9">
        <v>27</v>
      </c>
      <c r="B105" s="10">
        <v>522187.43</v>
      </c>
      <c r="C105" s="10">
        <v>4499784.1500000004</v>
      </c>
      <c r="D105" s="18">
        <v>21.8</v>
      </c>
      <c r="E105" s="11">
        <v>7.683006874632949</v>
      </c>
      <c r="F105" s="4">
        <v>5.1818841330707839E-4</v>
      </c>
      <c r="G105" s="11">
        <v>92.334266072477277</v>
      </c>
      <c r="H105" s="11">
        <v>492.42929623394798</v>
      </c>
      <c r="I105" s="19">
        <v>1.55749131444054</v>
      </c>
      <c r="J105" s="19">
        <v>-0.24988563182335299</v>
      </c>
      <c r="K105" s="19">
        <v>0.93812013843898201</v>
      </c>
      <c r="L105" s="20" t="s">
        <v>45</v>
      </c>
      <c r="M105" s="20" t="s">
        <v>46</v>
      </c>
      <c r="N105" s="20" t="s">
        <v>56</v>
      </c>
      <c r="O105" s="20" t="s">
        <v>52</v>
      </c>
      <c r="P105" s="1">
        <v>605</v>
      </c>
      <c r="Q105" s="6">
        <v>302.5</v>
      </c>
      <c r="R105" s="6">
        <v>1200</v>
      </c>
      <c r="S105" s="22">
        <v>86.830133782681386</v>
      </c>
      <c r="T105" s="22">
        <v>5.5660342168385508</v>
      </c>
      <c r="U105" s="22">
        <v>1.6698102650515652</v>
      </c>
      <c r="V105" s="22">
        <v>1.1132068433677103</v>
      </c>
      <c r="W105" s="22">
        <v>0</v>
      </c>
      <c r="X105" s="22">
        <v>1.3915085542096379</v>
      </c>
      <c r="Y105" s="16">
        <v>0.26</v>
      </c>
      <c r="Z105" s="15">
        <v>0.96</v>
      </c>
      <c r="AA105" s="15">
        <v>121</v>
      </c>
      <c r="AB105" s="15">
        <v>1</v>
      </c>
      <c r="AC105" s="15">
        <v>0.91</v>
      </c>
      <c r="AD105" s="15">
        <v>7</v>
      </c>
      <c r="AE105" s="15">
        <v>7.0000000000000007E-2</v>
      </c>
      <c r="AF105" s="15">
        <v>0.3</v>
      </c>
      <c r="AG105" s="15">
        <v>0.93</v>
      </c>
      <c r="AH105" s="15">
        <v>3.8</v>
      </c>
      <c r="AI105" s="15">
        <v>13</v>
      </c>
      <c r="AJ105" s="15">
        <v>0.03</v>
      </c>
      <c r="AK105" s="15">
        <v>57</v>
      </c>
      <c r="AL105" s="15">
        <v>0.03</v>
      </c>
      <c r="AM105" s="15">
        <v>0.311</v>
      </c>
      <c r="AN105" s="15">
        <v>0.4</v>
      </c>
      <c r="AO105" s="15">
        <v>38.799999999999997</v>
      </c>
      <c r="AP105" s="15">
        <v>0.03</v>
      </c>
      <c r="AQ105" s="15">
        <v>0.3</v>
      </c>
      <c r="AR105" s="15">
        <v>0.4</v>
      </c>
      <c r="AS105" s="15">
        <v>65</v>
      </c>
      <c r="AT105" s="15">
        <v>0.03</v>
      </c>
      <c r="AU105" s="15">
        <v>1.6</v>
      </c>
      <c r="AV105" s="15">
        <v>1.2999999999999999E-2</v>
      </c>
      <c r="AW105" s="15">
        <v>0.4</v>
      </c>
      <c r="AX105" s="15">
        <v>0.3</v>
      </c>
      <c r="AY105" s="15">
        <v>0.2</v>
      </c>
      <c r="AZ105" s="15">
        <v>1.5</v>
      </c>
      <c r="BA105" s="15">
        <v>2</v>
      </c>
      <c r="BB105" s="15">
        <v>7.1</v>
      </c>
    </row>
    <row r="106" spans="1:54" hidden="1" x14ac:dyDescent="0.25">
      <c r="A106" s="9">
        <v>23</v>
      </c>
      <c r="B106" s="10">
        <v>522260</v>
      </c>
      <c r="C106" s="10">
        <v>4499691.8600000003</v>
      </c>
      <c r="D106" s="18">
        <v>9</v>
      </c>
      <c r="E106" s="11">
        <v>3.4854435242892521</v>
      </c>
      <c r="F106" s="4">
        <v>0.13446597797319121</v>
      </c>
      <c r="G106" s="11">
        <v>96.380090497737555</v>
      </c>
      <c r="H106" s="11">
        <v>367.50440773714701</v>
      </c>
      <c r="I106" s="19">
        <v>1.71967067971903</v>
      </c>
      <c r="J106" s="19">
        <v>0.39135447753028002</v>
      </c>
      <c r="K106" s="19">
        <v>1.2336158743415799</v>
      </c>
      <c r="L106" s="20" t="s">
        <v>45</v>
      </c>
      <c r="M106" s="20" t="s">
        <v>50</v>
      </c>
      <c r="N106" s="20" t="s">
        <v>63</v>
      </c>
      <c r="O106" s="20" t="s">
        <v>61</v>
      </c>
      <c r="P106" s="1">
        <v>302.5</v>
      </c>
      <c r="Q106" s="6">
        <v>605</v>
      </c>
      <c r="R106" s="6">
        <v>152.5</v>
      </c>
      <c r="S106" s="22">
        <v>71.517191632604025</v>
      </c>
      <c r="T106" s="22">
        <v>7.7935401138094127</v>
      </c>
      <c r="U106" s="22">
        <v>8.2519836499158501</v>
      </c>
      <c r="V106" s="22">
        <v>2.0629959124789621</v>
      </c>
      <c r="W106" s="22">
        <v>0</v>
      </c>
      <c r="X106" s="22">
        <v>4.5844353610643607</v>
      </c>
      <c r="Y106" s="16">
        <v>0.46200000000000002</v>
      </c>
      <c r="Z106" s="15">
        <v>1.9</v>
      </c>
      <c r="AA106" s="15">
        <v>223</v>
      </c>
      <c r="AB106" s="15">
        <v>1</v>
      </c>
      <c r="AC106" s="15">
        <v>1.18</v>
      </c>
      <c r="AD106" s="15">
        <v>12</v>
      </c>
      <c r="AE106" s="15">
        <v>0.17</v>
      </c>
      <c r="AF106" s="15">
        <v>0.4</v>
      </c>
      <c r="AG106" s="15">
        <v>1.72</v>
      </c>
      <c r="AH106" s="15">
        <v>6.4</v>
      </c>
      <c r="AI106" s="15">
        <v>21</v>
      </c>
      <c r="AJ106" s="15">
        <v>7.0000000000000007E-2</v>
      </c>
      <c r="AK106" s="15">
        <v>50</v>
      </c>
      <c r="AL106" s="15">
        <v>0.03</v>
      </c>
      <c r="AM106" s="15">
        <v>0.53900000000000003</v>
      </c>
      <c r="AN106" s="15">
        <v>1.5</v>
      </c>
      <c r="AO106" s="15">
        <v>82.7</v>
      </c>
      <c r="AP106" s="15">
        <v>0.03</v>
      </c>
      <c r="AQ106" s="15">
        <v>1</v>
      </c>
      <c r="AR106" s="15">
        <v>1.4</v>
      </c>
      <c r="AS106" s="15">
        <v>100</v>
      </c>
      <c r="AT106" s="15">
        <v>0.1</v>
      </c>
      <c r="AU106" s="15">
        <v>2</v>
      </c>
      <c r="AV106" s="15">
        <v>3.4000000000000002E-2</v>
      </c>
      <c r="AW106" s="15">
        <v>0.6</v>
      </c>
      <c r="AX106" s="15">
        <v>0.3</v>
      </c>
      <c r="AY106" s="15">
        <v>0.4</v>
      </c>
      <c r="AZ106" s="15">
        <v>2.8</v>
      </c>
      <c r="BA106" s="15">
        <v>5</v>
      </c>
      <c r="BB106" s="15">
        <v>9.6999999999999993</v>
      </c>
    </row>
    <row r="107" spans="1:54" hidden="1" x14ac:dyDescent="0.25">
      <c r="A107" s="9">
        <v>26</v>
      </c>
      <c r="B107" s="10">
        <v>522190</v>
      </c>
      <c r="C107" s="10">
        <v>4499310</v>
      </c>
      <c r="D107" s="18">
        <v>2.2999999999999998</v>
      </c>
      <c r="E107" s="11">
        <v>0.96387040606927432</v>
      </c>
      <c r="F107" s="4">
        <v>40.638020023630368</v>
      </c>
      <c r="G107" s="11">
        <v>58.398109570300349</v>
      </c>
      <c r="H107" s="11">
        <v>50.685979471488999</v>
      </c>
      <c r="I107" s="19">
        <v>3.5864902153527498</v>
      </c>
      <c r="J107" s="19">
        <v>-0.30526595293273301</v>
      </c>
      <c r="K107" s="19">
        <v>0.92630888429008296</v>
      </c>
      <c r="L107" s="20" t="s">
        <v>65</v>
      </c>
      <c r="M107" s="20" t="s">
        <v>54</v>
      </c>
      <c r="N107" s="20" t="s">
        <v>47</v>
      </c>
      <c r="O107" s="20" t="s">
        <v>52</v>
      </c>
      <c r="P107" s="1">
        <v>76.5</v>
      </c>
      <c r="Q107" s="6">
        <v>152.5</v>
      </c>
      <c r="R107" s="6">
        <v>302.5</v>
      </c>
      <c r="S107" s="22">
        <v>25.367843383344553</v>
      </c>
      <c r="T107" s="22">
        <v>5.1771108945601121</v>
      </c>
      <c r="U107" s="22">
        <v>12.813349464036277</v>
      </c>
      <c r="V107" s="22">
        <v>2.588555447280056</v>
      </c>
      <c r="W107" s="22">
        <v>3.3651220814640728</v>
      </c>
      <c r="X107" s="22">
        <v>38.828331709200832</v>
      </c>
      <c r="Y107" s="16">
        <v>3.0670000000000002</v>
      </c>
      <c r="Z107" s="15">
        <v>5.76</v>
      </c>
      <c r="AA107" s="15">
        <v>373</v>
      </c>
      <c r="AB107" s="15">
        <v>5</v>
      </c>
      <c r="AC107" s="15">
        <v>1.68</v>
      </c>
      <c r="AD107" s="15">
        <v>54</v>
      </c>
      <c r="AE107" s="15">
        <v>2.06</v>
      </c>
      <c r="AF107" s="15">
        <v>1.7</v>
      </c>
      <c r="AG107" s="15">
        <v>2.88</v>
      </c>
      <c r="AH107" s="15">
        <v>27.8</v>
      </c>
      <c r="AI107" s="15">
        <v>107.1</v>
      </c>
      <c r="AJ107" s="15">
        <v>0.62</v>
      </c>
      <c r="AK107" s="15">
        <v>238</v>
      </c>
      <c r="AL107" s="15">
        <v>0.6</v>
      </c>
      <c r="AM107" s="15">
        <v>1.603</v>
      </c>
      <c r="AN107" s="15">
        <v>10.3</v>
      </c>
      <c r="AO107" s="15">
        <v>168.8</v>
      </c>
      <c r="AP107" s="15">
        <v>0.6</v>
      </c>
      <c r="AQ107" s="15">
        <v>6</v>
      </c>
      <c r="AR107" s="15">
        <v>8.5</v>
      </c>
      <c r="AS107" s="15">
        <v>158</v>
      </c>
      <c r="AT107" s="15">
        <v>1.4</v>
      </c>
      <c r="AU107" s="15">
        <v>11.7</v>
      </c>
      <c r="AV107" s="15">
        <v>0.25700000000000001</v>
      </c>
      <c r="AW107" s="15">
        <v>2.6</v>
      </c>
      <c r="AX107" s="15">
        <v>42</v>
      </c>
      <c r="AY107" s="15">
        <v>2.7</v>
      </c>
      <c r="AZ107" s="15">
        <v>8.1</v>
      </c>
      <c r="BA107" s="15">
        <v>92</v>
      </c>
      <c r="BB107" s="15">
        <v>47.6</v>
      </c>
    </row>
    <row r="108" spans="1:54" hidden="1" x14ac:dyDescent="0.25">
      <c r="A108" s="9">
        <v>24</v>
      </c>
      <c r="B108" s="10">
        <v>522250</v>
      </c>
      <c r="C108" s="10">
        <v>4499350</v>
      </c>
      <c r="D108" s="18">
        <v>2.2999999999999998</v>
      </c>
      <c r="E108" s="11">
        <v>0.5776868455891202</v>
      </c>
      <c r="F108" s="4">
        <v>53.5804549283909</v>
      </c>
      <c r="G108" s="11">
        <v>45.84185822601998</v>
      </c>
      <c r="H108" s="11">
        <v>40.984735657659897</v>
      </c>
      <c r="I108" s="19">
        <v>3.4501440090604101</v>
      </c>
      <c r="J108" s="19">
        <v>-0.287041422106946</v>
      </c>
      <c r="K108" s="19">
        <v>0.67152464736124895</v>
      </c>
      <c r="L108" s="20" t="s">
        <v>65</v>
      </c>
      <c r="M108" s="20" t="s">
        <v>54</v>
      </c>
      <c r="N108" s="20" t="s">
        <v>56</v>
      </c>
      <c r="O108" s="20" t="s">
        <v>48</v>
      </c>
      <c r="P108" s="1">
        <v>76.5</v>
      </c>
      <c r="Q108" s="6">
        <v>152.5</v>
      </c>
      <c r="R108" s="6"/>
      <c r="S108" s="22">
        <v>34.364261168384878</v>
      </c>
      <c r="T108" s="22">
        <v>10.996563573883163</v>
      </c>
      <c r="U108" s="22">
        <v>6.8728522336769755</v>
      </c>
      <c r="V108" s="22">
        <v>2.405498281786941</v>
      </c>
      <c r="W108" s="22">
        <v>1.0309278350515463</v>
      </c>
      <c r="X108" s="22">
        <v>20.618556701030926</v>
      </c>
      <c r="Y108" s="16">
        <v>3.6768999999999998</v>
      </c>
      <c r="Z108" s="15">
        <v>6.01</v>
      </c>
      <c r="AA108" s="15">
        <v>363</v>
      </c>
      <c r="AB108" s="15">
        <v>5</v>
      </c>
      <c r="AC108" s="15">
        <v>1.54</v>
      </c>
      <c r="AD108" s="15">
        <v>50</v>
      </c>
      <c r="AE108" s="15">
        <v>2.13</v>
      </c>
      <c r="AF108" s="15">
        <v>1.9</v>
      </c>
      <c r="AG108" s="15">
        <v>2.66</v>
      </c>
      <c r="AH108" s="15">
        <v>25.9</v>
      </c>
      <c r="AI108" s="15">
        <v>105.3</v>
      </c>
      <c r="AJ108" s="15">
        <v>0.67</v>
      </c>
      <c r="AK108" s="15">
        <v>251</v>
      </c>
      <c r="AL108" s="15">
        <v>0.8</v>
      </c>
      <c r="AM108" s="15">
        <v>1.8420000000000001</v>
      </c>
      <c r="AN108" s="15">
        <v>9.6999999999999993</v>
      </c>
      <c r="AO108" s="15">
        <v>170</v>
      </c>
      <c r="AP108" s="15">
        <v>0.7</v>
      </c>
      <c r="AQ108" s="15">
        <v>6</v>
      </c>
      <c r="AR108" s="15">
        <v>9</v>
      </c>
      <c r="AS108" s="15">
        <v>151</v>
      </c>
      <c r="AT108" s="15">
        <v>1.3</v>
      </c>
      <c r="AU108" s="15">
        <v>10.4</v>
      </c>
      <c r="AV108" s="15">
        <v>0.24399999999999999</v>
      </c>
      <c r="AW108" s="15">
        <v>2.5</v>
      </c>
      <c r="AX108" s="15">
        <v>49</v>
      </c>
      <c r="AY108" s="15">
        <v>3.6</v>
      </c>
      <c r="AZ108" s="15">
        <v>7.5</v>
      </c>
      <c r="BA108" s="15">
        <v>91</v>
      </c>
      <c r="BB108" s="15">
        <v>52.2</v>
      </c>
    </row>
    <row r="109" spans="1:54" hidden="1" x14ac:dyDescent="0.25">
      <c r="A109" s="9">
        <v>41</v>
      </c>
      <c r="B109" s="10">
        <v>521350</v>
      </c>
      <c r="C109" s="10">
        <v>4499318.55</v>
      </c>
      <c r="D109" s="18">
        <v>22</v>
      </c>
      <c r="E109" s="11">
        <v>75.905998427886061</v>
      </c>
      <c r="F109" s="4">
        <v>5.1500284606835367E-2</v>
      </c>
      <c r="G109" s="11">
        <v>24.042501287507115</v>
      </c>
      <c r="H109" s="11">
        <v>1884.42315520748</v>
      </c>
      <c r="I109" s="19">
        <v>1.3353946880483101</v>
      </c>
      <c r="J109" s="19">
        <v>-0.38602280836701902</v>
      </c>
      <c r="K109" s="19">
        <v>3.2361953627015501</v>
      </c>
      <c r="L109" s="20" t="s">
        <v>67</v>
      </c>
      <c r="M109" s="20" t="s">
        <v>60</v>
      </c>
      <c r="N109" s="20" t="s">
        <v>47</v>
      </c>
      <c r="O109" s="20" t="s">
        <v>62</v>
      </c>
      <c r="P109" s="1">
        <v>1200</v>
      </c>
      <c r="Q109" s="6"/>
      <c r="R109" s="6"/>
      <c r="S109" s="22">
        <v>40.022067035347639</v>
      </c>
      <c r="T109" s="22">
        <v>38.097929197109764</v>
      </c>
      <c r="U109" s="22">
        <v>2.6937929735330139</v>
      </c>
      <c r="V109" s="22">
        <v>2.308965405885441</v>
      </c>
      <c r="W109" s="22">
        <v>0</v>
      </c>
      <c r="X109" s="22">
        <v>11.544827029427204</v>
      </c>
      <c r="Y109" s="16">
        <v>0.67689999999999995</v>
      </c>
      <c r="Z109" s="15">
        <v>1.43</v>
      </c>
      <c r="AA109" s="15">
        <v>169</v>
      </c>
      <c r="AB109" s="15">
        <v>1</v>
      </c>
      <c r="AC109" s="15">
        <v>0.95</v>
      </c>
      <c r="AD109" s="15">
        <v>7</v>
      </c>
      <c r="AE109" s="15">
        <v>0.12</v>
      </c>
      <c r="AF109" s="15">
        <v>0.5</v>
      </c>
      <c r="AG109" s="15">
        <v>1.32</v>
      </c>
      <c r="AH109" s="15">
        <v>3.9</v>
      </c>
      <c r="AI109" s="15">
        <v>17.899999999999999</v>
      </c>
      <c r="AJ109" s="15">
        <v>0.04</v>
      </c>
      <c r="AK109" s="15">
        <v>28</v>
      </c>
      <c r="AL109" s="15">
        <v>0.1</v>
      </c>
      <c r="AM109" s="15">
        <v>0.41499999999999998</v>
      </c>
      <c r="AN109" s="15">
        <v>1.2</v>
      </c>
      <c r="AO109" s="15">
        <v>63.5</v>
      </c>
      <c r="AP109" s="15">
        <v>0.03</v>
      </c>
      <c r="AQ109" s="15">
        <v>0.3</v>
      </c>
      <c r="AR109" s="15">
        <v>0.9</v>
      </c>
      <c r="AS109" s="15">
        <v>82</v>
      </c>
      <c r="AT109" s="15">
        <v>0.1</v>
      </c>
      <c r="AU109" s="15">
        <v>1.8</v>
      </c>
      <c r="AV109" s="15">
        <v>2.4E-2</v>
      </c>
      <c r="AW109" s="15">
        <v>1.1000000000000001</v>
      </c>
      <c r="AX109" s="15">
        <v>0.3</v>
      </c>
      <c r="AY109" s="15">
        <v>0.3</v>
      </c>
      <c r="AZ109" s="15">
        <v>1.3</v>
      </c>
      <c r="BA109" s="15">
        <v>5</v>
      </c>
      <c r="BB109" s="15">
        <v>14.1</v>
      </c>
    </row>
    <row r="110" spans="1:54" hidden="1" x14ac:dyDescent="0.25">
      <c r="A110" s="9">
        <v>49</v>
      </c>
      <c r="B110" s="10">
        <v>521090.51</v>
      </c>
      <c r="C110" s="10">
        <v>4499350</v>
      </c>
      <c r="D110" s="18">
        <v>18</v>
      </c>
      <c r="E110" s="11">
        <v>46.713995943204864</v>
      </c>
      <c r="F110" s="4">
        <v>9.2726745870760116E-2</v>
      </c>
      <c r="G110" s="11">
        <v>53.193277310924373</v>
      </c>
      <c r="H110" s="11">
        <v>977.34080168418802</v>
      </c>
      <c r="I110" s="19">
        <v>1.8416138122522301</v>
      </c>
      <c r="J110" s="19">
        <v>-0.69627752946264398</v>
      </c>
      <c r="K110" s="19">
        <v>0.52492815095787904</v>
      </c>
      <c r="L110" s="20" t="s">
        <v>49</v>
      </c>
      <c r="M110" s="20" t="s">
        <v>50</v>
      </c>
      <c r="N110" s="20" t="s">
        <v>47</v>
      </c>
      <c r="O110" s="20" t="s">
        <v>59</v>
      </c>
      <c r="P110" s="1">
        <v>1200</v>
      </c>
      <c r="Q110" s="6">
        <v>302.5</v>
      </c>
      <c r="R110" s="6">
        <v>605</v>
      </c>
      <c r="S110" s="22">
        <v>68.867512024486217</v>
      </c>
      <c r="T110" s="22">
        <v>8.6576300830782671</v>
      </c>
      <c r="U110" s="22">
        <v>8.9199825098382153</v>
      </c>
      <c r="V110" s="22">
        <v>1.5741145605596851</v>
      </c>
      <c r="W110" s="22">
        <v>1.0494097070397903</v>
      </c>
      <c r="X110" s="22">
        <v>5.2470485351989513</v>
      </c>
      <c r="Y110" s="16">
        <v>0.26900000000000002</v>
      </c>
      <c r="Z110" s="15">
        <v>1.38</v>
      </c>
      <c r="AA110" s="15">
        <v>178</v>
      </c>
      <c r="AB110" s="15">
        <v>1</v>
      </c>
      <c r="AC110" s="15">
        <v>1.1599999999999999</v>
      </c>
      <c r="AD110" s="15">
        <v>7</v>
      </c>
      <c r="AE110" s="15">
        <v>0.1</v>
      </c>
      <c r="AF110" s="15">
        <v>0.4</v>
      </c>
      <c r="AG110" s="15">
        <v>1.33</v>
      </c>
      <c r="AH110" s="15">
        <v>3.7</v>
      </c>
      <c r="AI110" s="15">
        <v>14.4</v>
      </c>
      <c r="AJ110" s="15">
        <v>0.04</v>
      </c>
      <c r="AK110" s="15">
        <v>28</v>
      </c>
      <c r="AL110" s="15">
        <v>0.03</v>
      </c>
      <c r="AM110" s="15">
        <v>0.38400000000000001</v>
      </c>
      <c r="AN110" s="15">
        <v>0.6</v>
      </c>
      <c r="AO110" s="15">
        <v>59.7</v>
      </c>
      <c r="AP110" s="15">
        <v>0.03</v>
      </c>
      <c r="AQ110" s="15">
        <v>0.3</v>
      </c>
      <c r="AR110" s="15">
        <v>1.1000000000000001</v>
      </c>
      <c r="AS110" s="15">
        <v>87</v>
      </c>
      <c r="AT110" s="15">
        <v>0.1</v>
      </c>
      <c r="AU110" s="15">
        <v>1.6</v>
      </c>
      <c r="AV110" s="15">
        <v>1.6E-2</v>
      </c>
      <c r="AW110" s="15">
        <v>0.5</v>
      </c>
      <c r="AX110" s="15">
        <v>3</v>
      </c>
      <c r="AY110" s="15">
        <v>0.2</v>
      </c>
      <c r="AZ110" s="15">
        <v>1.1000000000000001</v>
      </c>
      <c r="BA110" s="15">
        <v>4</v>
      </c>
      <c r="BB110" s="15">
        <v>16.2</v>
      </c>
    </row>
    <row r="111" spans="1:54" hidden="1" x14ac:dyDescent="0.25">
      <c r="A111" s="9">
        <v>67</v>
      </c>
      <c r="B111" s="10">
        <v>520786.02</v>
      </c>
      <c r="C111" s="10">
        <v>4499193.95</v>
      </c>
      <c r="D111" s="18">
        <v>11.5</v>
      </c>
      <c r="E111" s="11">
        <v>0.91688259916284642</v>
      </c>
      <c r="F111" s="4">
        <v>0.23586472659623267</v>
      </c>
      <c r="G111" s="11">
        <v>98.847252674240906</v>
      </c>
      <c r="H111" s="11">
        <v>302.04644183574601</v>
      </c>
      <c r="I111" s="19">
        <v>1.24275616726206</v>
      </c>
      <c r="J111" s="19">
        <v>0.305975235023068</v>
      </c>
      <c r="K111" s="19">
        <v>1.9010586564052601</v>
      </c>
      <c r="L111" s="20" t="s">
        <v>45</v>
      </c>
      <c r="M111" s="20" t="s">
        <v>68</v>
      </c>
      <c r="N111" s="20" t="s">
        <v>63</v>
      </c>
      <c r="O111" s="20" t="s">
        <v>58</v>
      </c>
      <c r="P111" s="1">
        <v>302.5</v>
      </c>
      <c r="Q111" s="6"/>
      <c r="R111" s="6"/>
      <c r="S111" s="22">
        <v>72.01179813675769</v>
      </c>
      <c r="T111" s="22">
        <v>8.6871375530056891</v>
      </c>
      <c r="U111" s="22">
        <v>1.6002621808168374</v>
      </c>
      <c r="V111" s="22">
        <v>2.0574799467645053</v>
      </c>
      <c r="W111" s="22">
        <v>0</v>
      </c>
      <c r="X111" s="22">
        <v>4.5721776594766794</v>
      </c>
      <c r="Y111" s="16">
        <v>0.28999999999999998</v>
      </c>
      <c r="Z111" s="15">
        <v>1.79</v>
      </c>
      <c r="AA111" s="15">
        <v>197</v>
      </c>
      <c r="AB111" s="15">
        <v>1</v>
      </c>
      <c r="AC111" s="15">
        <v>0.57999999999999996</v>
      </c>
      <c r="AD111" s="15">
        <v>8</v>
      </c>
      <c r="AE111" s="15">
        <v>0.2</v>
      </c>
      <c r="AF111" s="15">
        <v>0.4</v>
      </c>
      <c r="AG111" s="15">
        <v>1.56</v>
      </c>
      <c r="AH111" s="15">
        <v>4</v>
      </c>
      <c r="AI111" s="15">
        <v>15.6</v>
      </c>
      <c r="AJ111" s="15">
        <v>0.08</v>
      </c>
      <c r="AK111" s="15">
        <v>107</v>
      </c>
      <c r="AL111" s="15">
        <v>0.03</v>
      </c>
      <c r="AM111" s="15">
        <v>0.69599999999999995</v>
      </c>
      <c r="AN111" s="15">
        <v>2</v>
      </c>
      <c r="AO111" s="15">
        <v>74</v>
      </c>
      <c r="AP111" s="15">
        <v>0.03</v>
      </c>
      <c r="AQ111" s="15">
        <v>0.3</v>
      </c>
      <c r="AR111" s="15">
        <v>1.2</v>
      </c>
      <c r="AS111" s="15">
        <v>65</v>
      </c>
      <c r="AT111" s="15">
        <v>0.2</v>
      </c>
      <c r="AU111" s="15">
        <v>1.6</v>
      </c>
      <c r="AV111" s="15">
        <v>5.7000000000000002E-2</v>
      </c>
      <c r="AW111" s="15">
        <v>0.5</v>
      </c>
      <c r="AX111" s="15">
        <v>3</v>
      </c>
      <c r="AY111" s="15">
        <v>0.3</v>
      </c>
      <c r="AZ111" s="15">
        <v>1.6</v>
      </c>
      <c r="BA111" s="15">
        <v>6</v>
      </c>
      <c r="BB111" s="15">
        <v>9.3000000000000007</v>
      </c>
    </row>
    <row r="112" spans="1:54" hidden="1" x14ac:dyDescent="0.25">
      <c r="A112" s="9">
        <v>53</v>
      </c>
      <c r="B112" s="10">
        <v>521020.1</v>
      </c>
      <c r="C112" s="10">
        <v>4499430</v>
      </c>
      <c r="D112" s="18">
        <v>12.5</v>
      </c>
      <c r="E112" s="11">
        <v>1.3405479184946865</v>
      </c>
      <c r="F112" s="4">
        <v>0</v>
      </c>
      <c r="G112" s="11">
        <v>98.659452081505293</v>
      </c>
      <c r="H112" s="11">
        <v>465.49935145684498</v>
      </c>
      <c r="I112" s="19">
        <v>1.5224843140462001</v>
      </c>
      <c r="J112" s="19">
        <v>-0.24701220465324999</v>
      </c>
      <c r="K112" s="19">
        <v>0.80821205550880304</v>
      </c>
      <c r="L112" s="20" t="s">
        <v>45</v>
      </c>
      <c r="M112" s="20" t="s">
        <v>46</v>
      </c>
      <c r="N112" s="20" t="s">
        <v>56</v>
      </c>
      <c r="O112" s="20" t="s">
        <v>48</v>
      </c>
      <c r="P112" s="1">
        <v>605</v>
      </c>
      <c r="Q112" s="6">
        <v>302.5</v>
      </c>
      <c r="R112" s="6"/>
      <c r="S112" s="22">
        <v>73.120489320463989</v>
      </c>
      <c r="T112" s="22">
        <v>5.5710849006067802</v>
      </c>
      <c r="U112" s="22">
        <v>2.2284339602427128</v>
      </c>
      <c r="V112" s="22">
        <v>1.1142169801213564</v>
      </c>
      <c r="W112" s="22">
        <v>0</v>
      </c>
      <c r="X112" s="22">
        <v>8.3566273509101698</v>
      </c>
      <c r="Y112" s="16">
        <v>0.32906000000000002</v>
      </c>
      <c r="Z112" s="15">
        <v>1.22</v>
      </c>
      <c r="AA112" s="15">
        <v>164</v>
      </c>
      <c r="AB112" s="15">
        <v>1</v>
      </c>
      <c r="AC112" s="15">
        <v>0.71</v>
      </c>
      <c r="AD112" s="15">
        <v>5</v>
      </c>
      <c r="AE112" s="15">
        <v>0.08</v>
      </c>
      <c r="AF112" s="15">
        <v>0.3</v>
      </c>
      <c r="AG112" s="15">
        <v>1.22</v>
      </c>
      <c r="AH112" s="15">
        <v>2.8</v>
      </c>
      <c r="AI112" s="15">
        <v>13.9</v>
      </c>
      <c r="AJ112" s="15">
        <v>0.05</v>
      </c>
      <c r="AK112" s="15">
        <v>17</v>
      </c>
      <c r="AL112" s="15">
        <v>0.03</v>
      </c>
      <c r="AM112" s="15">
        <v>0.47</v>
      </c>
      <c r="AN112" s="15">
        <v>0.6</v>
      </c>
      <c r="AO112" s="15">
        <v>53.8</v>
      </c>
      <c r="AP112" s="15">
        <v>0.03</v>
      </c>
      <c r="AQ112" s="15">
        <v>0.3</v>
      </c>
      <c r="AR112" s="15">
        <v>0.8</v>
      </c>
      <c r="AS112" s="15">
        <v>62</v>
      </c>
      <c r="AT112" s="15">
        <v>0.03</v>
      </c>
      <c r="AU112" s="15">
        <v>1.2</v>
      </c>
      <c r="AV112" s="15">
        <v>1.6E-2</v>
      </c>
      <c r="AW112" s="15">
        <v>0.5</v>
      </c>
      <c r="AX112" s="15">
        <v>0.3</v>
      </c>
      <c r="AY112" s="15">
        <v>0.1</v>
      </c>
      <c r="AZ112" s="15">
        <v>0.8</v>
      </c>
      <c r="BA112" s="15">
        <v>3</v>
      </c>
      <c r="BB112" s="15">
        <v>8</v>
      </c>
    </row>
    <row r="113" spans="1:54" hidden="1" x14ac:dyDescent="0.25">
      <c r="A113" s="9">
        <v>63</v>
      </c>
      <c r="B113" s="10">
        <v>520852.1</v>
      </c>
      <c r="C113" s="10">
        <v>4499400</v>
      </c>
      <c r="D113" s="18">
        <v>14</v>
      </c>
      <c r="E113" s="11">
        <v>4.1252785239790919</v>
      </c>
      <c r="F113" s="4">
        <v>7.7049624122768737E-2</v>
      </c>
      <c r="G113" s="11">
        <v>95.797671851898116</v>
      </c>
      <c r="H113" s="11">
        <v>464.274138516459</v>
      </c>
      <c r="I113" s="19">
        <v>1.5792153202729</v>
      </c>
      <c r="J113" s="19">
        <v>-0.14357077302280799</v>
      </c>
      <c r="K113" s="19">
        <v>0.85075600565071996</v>
      </c>
      <c r="L113" s="20" t="s">
        <v>45</v>
      </c>
      <c r="M113" s="20" t="s">
        <v>46</v>
      </c>
      <c r="N113" s="20" t="s">
        <v>56</v>
      </c>
      <c r="O113" s="20" t="s">
        <v>48</v>
      </c>
      <c r="P113" s="1">
        <v>302.5</v>
      </c>
      <c r="Q113" s="6">
        <v>605</v>
      </c>
      <c r="R113" s="6">
        <v>1200</v>
      </c>
      <c r="S113" s="22">
        <v>69.09688920395314</v>
      </c>
      <c r="T113" s="22">
        <v>21.466994704140777</v>
      </c>
      <c r="U113" s="22">
        <v>3.1306033943538631</v>
      </c>
      <c r="V113" s="22">
        <v>0.89445811267253261</v>
      </c>
      <c r="W113" s="22">
        <v>0</v>
      </c>
      <c r="X113" s="22">
        <v>1.1180726408406656</v>
      </c>
      <c r="Y113" s="16">
        <v>0.36899999999999999</v>
      </c>
      <c r="Z113" s="15">
        <v>1.28</v>
      </c>
      <c r="AA113" s="15">
        <v>161</v>
      </c>
      <c r="AB113" s="15">
        <v>0.3</v>
      </c>
      <c r="AC113" s="15">
        <v>0.92</v>
      </c>
      <c r="AD113" s="15">
        <v>7</v>
      </c>
      <c r="AE113" s="15">
        <v>0.09</v>
      </c>
      <c r="AF113" s="15">
        <v>0.4</v>
      </c>
      <c r="AG113" s="15">
        <v>1.28</v>
      </c>
      <c r="AH113" s="15">
        <v>3.6</v>
      </c>
      <c r="AI113" s="15">
        <v>15.6</v>
      </c>
      <c r="AJ113" s="15">
        <v>0.04</v>
      </c>
      <c r="AK113" s="15">
        <v>23</v>
      </c>
      <c r="AL113" s="15">
        <v>0.1</v>
      </c>
      <c r="AM113" s="15">
        <v>0.38600000000000001</v>
      </c>
      <c r="AN113" s="15">
        <v>0.5</v>
      </c>
      <c r="AO113" s="15">
        <v>55.9</v>
      </c>
      <c r="AP113" s="15">
        <v>0.03</v>
      </c>
      <c r="AQ113" s="15">
        <v>0.3</v>
      </c>
      <c r="AR113" s="15">
        <v>0.8</v>
      </c>
      <c r="AS113" s="15">
        <v>75</v>
      </c>
      <c r="AT113" s="15">
        <v>0.03</v>
      </c>
      <c r="AU113" s="15">
        <v>1.4</v>
      </c>
      <c r="AV113" s="15">
        <v>1.2999999999999999E-2</v>
      </c>
      <c r="AW113" s="15">
        <v>0.6</v>
      </c>
      <c r="AX113" s="15">
        <v>2</v>
      </c>
      <c r="AY113" s="15">
        <v>0.2</v>
      </c>
      <c r="AZ113" s="15">
        <v>1</v>
      </c>
      <c r="BA113" s="15">
        <v>5</v>
      </c>
      <c r="BB113" s="15">
        <v>9.6999999999999993</v>
      </c>
    </row>
    <row r="114" spans="1:54" hidden="1" x14ac:dyDescent="0.25">
      <c r="A114" s="9">
        <v>83</v>
      </c>
      <c r="B114" s="10">
        <v>520530</v>
      </c>
      <c r="C114" s="10">
        <v>4499224.3899999997</v>
      </c>
      <c r="D114" s="18">
        <v>12.2</v>
      </c>
      <c r="E114" s="11">
        <v>9.3849043314943064</v>
      </c>
      <c r="F114" s="4">
        <v>0.11738466956214852</v>
      </c>
      <c r="G114" s="11">
        <v>90.497710998943546</v>
      </c>
      <c r="H114" s="11">
        <v>470.96750286759902</v>
      </c>
      <c r="I114" s="19">
        <v>1.78120566740088</v>
      </c>
      <c r="J114" s="19">
        <v>0.64395897695147597</v>
      </c>
      <c r="K114" s="19">
        <v>0.81990927188616802</v>
      </c>
      <c r="L114" s="20" t="s">
        <v>45</v>
      </c>
      <c r="M114" s="20" t="s">
        <v>50</v>
      </c>
      <c r="N114" s="20" t="s">
        <v>63</v>
      </c>
      <c r="O114" s="20" t="s">
        <v>48</v>
      </c>
      <c r="P114" s="1">
        <v>302.5</v>
      </c>
      <c r="Q114" s="6">
        <v>605</v>
      </c>
      <c r="R114" s="6">
        <v>1200</v>
      </c>
      <c r="S114" s="22">
        <v>64.891846921796997</v>
      </c>
      <c r="T114" s="22">
        <v>21.507012122652718</v>
      </c>
      <c r="U114" s="22">
        <v>2.9664844307107199</v>
      </c>
      <c r="V114" s="22">
        <v>0.49441407178512009</v>
      </c>
      <c r="W114" s="22">
        <v>0.24720703589256005</v>
      </c>
      <c r="X114" s="22">
        <v>4.9441407178512007</v>
      </c>
      <c r="Y114" s="16">
        <v>0.23300000000000001</v>
      </c>
      <c r="Z114" s="15">
        <v>1.32</v>
      </c>
      <c r="AA114" s="15">
        <v>171</v>
      </c>
      <c r="AB114" s="15">
        <v>1</v>
      </c>
      <c r="AC114" s="15">
        <v>0.78</v>
      </c>
      <c r="AD114" s="15">
        <v>8</v>
      </c>
      <c r="AE114" s="15">
        <v>0.12</v>
      </c>
      <c r="AF114" s="15">
        <v>0.4</v>
      </c>
      <c r="AG114" s="15">
        <v>1.25</v>
      </c>
      <c r="AH114" s="15">
        <v>4.4000000000000004</v>
      </c>
      <c r="AI114" s="15">
        <v>14.5</v>
      </c>
      <c r="AJ114" s="15">
        <v>0.05</v>
      </c>
      <c r="AK114" s="15">
        <v>36</v>
      </c>
      <c r="AL114" s="15">
        <v>0.1</v>
      </c>
      <c r="AM114" s="15">
        <v>0.503</v>
      </c>
      <c r="AN114" s="15">
        <v>0.8</v>
      </c>
      <c r="AO114" s="15">
        <v>55.9</v>
      </c>
      <c r="AP114" s="15">
        <v>0.03</v>
      </c>
      <c r="AQ114" s="15">
        <v>0.3</v>
      </c>
      <c r="AR114" s="15">
        <v>0.9</v>
      </c>
      <c r="AS114" s="15">
        <v>66</v>
      </c>
      <c r="AT114" s="15">
        <v>0.03</v>
      </c>
      <c r="AU114" s="15">
        <v>1.8</v>
      </c>
      <c r="AV114" s="15">
        <v>2.1000000000000001E-2</v>
      </c>
      <c r="AW114" s="15">
        <v>0.6</v>
      </c>
      <c r="AX114" s="15">
        <v>1</v>
      </c>
      <c r="AY114" s="15">
        <v>0.4</v>
      </c>
      <c r="AZ114" s="15">
        <v>1.2</v>
      </c>
      <c r="BA114" s="15">
        <v>4</v>
      </c>
      <c r="BB114" s="15">
        <v>10</v>
      </c>
    </row>
    <row r="115" spans="1:54" hidden="1" x14ac:dyDescent="0.25">
      <c r="A115" s="9">
        <v>79</v>
      </c>
      <c r="B115" s="10">
        <v>520598.12</v>
      </c>
      <c r="C115" s="10">
        <v>4499193.43</v>
      </c>
      <c r="D115" s="18">
        <v>29</v>
      </c>
      <c r="E115" s="11">
        <v>2.009805513166012</v>
      </c>
      <c r="F115" s="4">
        <v>6.8184031949101068E-2</v>
      </c>
      <c r="G115" s="11">
        <v>97.922010454884898</v>
      </c>
      <c r="H115" s="11">
        <v>385.45638216973498</v>
      </c>
      <c r="I115" s="19">
        <v>1.54824327708673</v>
      </c>
      <c r="J115" s="19">
        <v>0.583342653985222</v>
      </c>
      <c r="K115" s="19">
        <v>0.84607110827568399</v>
      </c>
      <c r="L115" s="20" t="s">
        <v>45</v>
      </c>
      <c r="M115" s="20" t="s">
        <v>46</v>
      </c>
      <c r="N115" s="20" t="s">
        <v>63</v>
      </c>
      <c r="O115" s="20" t="s">
        <v>48</v>
      </c>
      <c r="P115" s="1">
        <v>302.5</v>
      </c>
      <c r="Q115" s="6">
        <v>605</v>
      </c>
      <c r="R115" s="6"/>
      <c r="S115" s="22">
        <v>72.933413000491853</v>
      </c>
      <c r="T115" s="22">
        <v>7.6473869942263306</v>
      </c>
      <c r="U115" s="22">
        <v>2.2658924427337279</v>
      </c>
      <c r="V115" s="22">
        <v>1.132946221366864</v>
      </c>
      <c r="W115" s="22">
        <v>0</v>
      </c>
      <c r="X115" s="22">
        <v>5.6647311068343198</v>
      </c>
      <c r="Y115" s="16">
        <v>0.318</v>
      </c>
      <c r="Z115" s="15">
        <v>1.41</v>
      </c>
      <c r="AA115" s="15">
        <v>175</v>
      </c>
      <c r="AB115" s="15">
        <v>1</v>
      </c>
      <c r="AC115" s="15">
        <v>0.76</v>
      </c>
      <c r="AD115" s="15">
        <v>8</v>
      </c>
      <c r="AE115" s="15">
        <v>0.17</v>
      </c>
      <c r="AF115" s="15">
        <v>0.4</v>
      </c>
      <c r="AG115" s="15">
        <v>1.31</v>
      </c>
      <c r="AH115" s="15">
        <v>4.5</v>
      </c>
      <c r="AI115" s="15">
        <v>11.7</v>
      </c>
      <c r="AJ115" s="15">
        <v>0.06</v>
      </c>
      <c r="AK115" s="15">
        <v>119</v>
      </c>
      <c r="AL115" s="15">
        <v>0.03</v>
      </c>
      <c r="AM115" s="15">
        <v>0.51700000000000002</v>
      </c>
      <c r="AN115" s="15">
        <v>1.4</v>
      </c>
      <c r="AO115" s="15">
        <v>58.5</v>
      </c>
      <c r="AP115" s="15">
        <v>0.03</v>
      </c>
      <c r="AQ115" s="15">
        <v>0.3</v>
      </c>
      <c r="AR115" s="15">
        <v>1</v>
      </c>
      <c r="AS115" s="15">
        <v>69</v>
      </c>
      <c r="AT115" s="15">
        <v>0.1</v>
      </c>
      <c r="AU115" s="15">
        <v>1.8</v>
      </c>
      <c r="AV115" s="15">
        <v>4.7E-2</v>
      </c>
      <c r="AW115" s="15">
        <v>0.9</v>
      </c>
      <c r="AX115" s="15">
        <v>3</v>
      </c>
      <c r="AY115" s="15">
        <v>0.3</v>
      </c>
      <c r="AZ115" s="15">
        <v>2</v>
      </c>
      <c r="BA115" s="15">
        <v>6</v>
      </c>
      <c r="BB115" s="15">
        <v>9.1999999999999993</v>
      </c>
    </row>
    <row r="116" spans="1:54" hidden="1" x14ac:dyDescent="0.25">
      <c r="A116" s="9">
        <v>74</v>
      </c>
      <c r="B116" s="10">
        <v>520691.3</v>
      </c>
      <c r="C116" s="10">
        <v>4499400</v>
      </c>
      <c r="D116" s="18">
        <v>20.100000000000001</v>
      </c>
      <c r="E116" s="11">
        <v>2.2867913791877088</v>
      </c>
      <c r="F116" s="4">
        <v>4.623372928375144E-2</v>
      </c>
      <c r="G116" s="11">
        <v>97.666974891528554</v>
      </c>
      <c r="H116" s="11">
        <v>377.75405554834703</v>
      </c>
      <c r="I116" s="19">
        <v>1.4378482454710999</v>
      </c>
      <c r="J116" s="19">
        <v>0.53946009455311095</v>
      </c>
      <c r="K116" s="19">
        <v>0.62735733691200402</v>
      </c>
      <c r="L116" s="20" t="s">
        <v>45</v>
      </c>
      <c r="M116" s="20" t="s">
        <v>46</v>
      </c>
      <c r="N116" s="20" t="s">
        <v>63</v>
      </c>
      <c r="O116" s="20" t="s">
        <v>59</v>
      </c>
      <c r="P116" s="1">
        <v>302.5</v>
      </c>
      <c r="Q116" s="6">
        <v>605</v>
      </c>
      <c r="R116" s="6"/>
      <c r="S116" s="22">
        <v>68.897637795275585</v>
      </c>
      <c r="T116" s="22">
        <v>17.322834645669293</v>
      </c>
      <c r="U116" s="22">
        <v>4.1994750656167987</v>
      </c>
      <c r="V116" s="22">
        <v>0.26246719160104992</v>
      </c>
      <c r="W116" s="22">
        <v>1.0498687664041997</v>
      </c>
      <c r="X116" s="22">
        <v>2.6246719160104992</v>
      </c>
      <c r="Y116" s="16">
        <v>0.21879999999999999</v>
      </c>
      <c r="Z116" s="15">
        <v>1.4</v>
      </c>
      <c r="AA116" s="15">
        <v>167</v>
      </c>
      <c r="AB116" s="15">
        <v>0.3</v>
      </c>
      <c r="AC116" s="15">
        <v>0.52</v>
      </c>
      <c r="AD116" s="15">
        <v>7</v>
      </c>
      <c r="AE116" s="15">
        <v>0.11</v>
      </c>
      <c r="AF116" s="15">
        <v>0.3</v>
      </c>
      <c r="AG116" s="15">
        <v>1.29</v>
      </c>
      <c r="AH116" s="15">
        <v>3.4</v>
      </c>
      <c r="AI116" s="15">
        <v>14.3</v>
      </c>
      <c r="AJ116" s="15">
        <v>0.05</v>
      </c>
      <c r="AK116" s="15">
        <v>68</v>
      </c>
      <c r="AL116" s="15">
        <v>0.03</v>
      </c>
      <c r="AM116" s="15">
        <v>0.45500000000000002</v>
      </c>
      <c r="AN116" s="15">
        <v>0.7</v>
      </c>
      <c r="AO116" s="15">
        <v>55.4</v>
      </c>
      <c r="AP116" s="15">
        <v>0.03</v>
      </c>
      <c r="AQ116" s="15">
        <v>0.3</v>
      </c>
      <c r="AR116" s="15">
        <v>1</v>
      </c>
      <c r="AS116" s="15">
        <v>55</v>
      </c>
      <c r="AT116" s="15">
        <v>0.1</v>
      </c>
      <c r="AU116" s="15">
        <v>1.5</v>
      </c>
      <c r="AV116" s="15">
        <v>2.9000000000000001E-2</v>
      </c>
      <c r="AW116" s="15">
        <v>0.5</v>
      </c>
      <c r="AX116" s="15">
        <v>2</v>
      </c>
      <c r="AY116" s="15">
        <v>0.3</v>
      </c>
      <c r="AZ116" s="15">
        <v>1</v>
      </c>
      <c r="BA116" s="15">
        <v>4</v>
      </c>
      <c r="BB116" s="15">
        <v>8.8000000000000007</v>
      </c>
    </row>
    <row r="117" spans="1:54" hidden="1" x14ac:dyDescent="0.25">
      <c r="A117" s="9">
        <v>85</v>
      </c>
      <c r="B117" s="10">
        <v>520510</v>
      </c>
      <c r="C117" s="10">
        <v>4499309.1399999997</v>
      </c>
      <c r="D117" s="18">
        <v>27.6</v>
      </c>
      <c r="E117" s="11">
        <v>36.991910516328772</v>
      </c>
      <c r="F117" s="4">
        <v>0.64915609707380972</v>
      </c>
      <c r="G117" s="11">
        <v>62.358933386597428</v>
      </c>
      <c r="H117" s="11">
        <v>520.92313564527694</v>
      </c>
      <c r="I117" s="19">
        <v>2.3455413768533</v>
      </c>
      <c r="J117" s="19">
        <v>0.20823809620429401</v>
      </c>
      <c r="K117" s="19">
        <v>0.650379317215662</v>
      </c>
      <c r="L117" s="20" t="s">
        <v>45</v>
      </c>
      <c r="M117" s="20" t="s">
        <v>54</v>
      </c>
      <c r="N117" s="20" t="s">
        <v>55</v>
      </c>
      <c r="O117" s="20" t="s">
        <v>59</v>
      </c>
      <c r="P117" s="1">
        <v>1200</v>
      </c>
      <c r="Q117" s="6">
        <v>302.5</v>
      </c>
      <c r="R117" s="6">
        <v>152.5</v>
      </c>
      <c r="S117" s="22">
        <v>36.072263234039397</v>
      </c>
      <c r="T117" s="22">
        <v>7.7802920700869294</v>
      </c>
      <c r="U117" s="22">
        <v>2.8291971163952474</v>
      </c>
      <c r="V117" s="22">
        <v>2.6523722966205439</v>
      </c>
      <c r="W117" s="22">
        <v>0</v>
      </c>
      <c r="X117" s="22">
        <v>44.206204943675729</v>
      </c>
      <c r="Y117" s="16">
        <v>0.31879999999999997</v>
      </c>
      <c r="Z117" s="15">
        <v>2.75</v>
      </c>
      <c r="AA117" s="15">
        <v>255</v>
      </c>
      <c r="AB117" s="15">
        <v>2</v>
      </c>
      <c r="AC117" s="15">
        <v>1.44</v>
      </c>
      <c r="AD117" s="15">
        <v>30</v>
      </c>
      <c r="AE117" s="15">
        <v>0.68</v>
      </c>
      <c r="AF117" s="15">
        <v>1.1000000000000001</v>
      </c>
      <c r="AG117" s="15">
        <v>2.12</v>
      </c>
      <c r="AH117" s="15">
        <v>15</v>
      </c>
      <c r="AI117" s="15">
        <v>28</v>
      </c>
      <c r="AJ117" s="15">
        <v>0.19</v>
      </c>
      <c r="AK117" s="15">
        <v>334</v>
      </c>
      <c r="AL117" s="15">
        <v>0.2</v>
      </c>
      <c r="AM117" s="15">
        <v>1.0389999999999999</v>
      </c>
      <c r="AN117" s="15">
        <v>7.3</v>
      </c>
      <c r="AO117" s="15">
        <v>99.5</v>
      </c>
      <c r="AP117" s="15">
        <v>0.1</v>
      </c>
      <c r="AQ117" s="15">
        <v>2</v>
      </c>
      <c r="AR117" s="15">
        <v>3</v>
      </c>
      <c r="AS117" s="15">
        <v>112</v>
      </c>
      <c r="AT117" s="15">
        <v>0.9</v>
      </c>
      <c r="AU117" s="15">
        <v>6.1</v>
      </c>
      <c r="AV117" s="15">
        <v>0.221</v>
      </c>
      <c r="AW117" s="15">
        <v>1.3</v>
      </c>
      <c r="AX117" s="15">
        <v>7</v>
      </c>
      <c r="AY117" s="15">
        <v>1.1000000000000001</v>
      </c>
      <c r="AZ117" s="15">
        <v>4.8</v>
      </c>
      <c r="BA117" s="15">
        <v>23</v>
      </c>
      <c r="BB117" s="15">
        <v>28.3</v>
      </c>
    </row>
    <row r="118" spans="1:54" hidden="1" x14ac:dyDescent="0.25">
      <c r="A118" s="9">
        <v>90</v>
      </c>
      <c r="B118" s="10">
        <v>520380</v>
      </c>
      <c r="C118" s="10">
        <v>4499100</v>
      </c>
      <c r="D118" s="18">
        <v>30</v>
      </c>
      <c r="E118" s="11">
        <v>77.601256983240219</v>
      </c>
      <c r="F118" s="4">
        <v>0.51501396648044995</v>
      </c>
      <c r="G118" s="11">
        <v>21.883729050279328</v>
      </c>
      <c r="H118" s="11">
        <v>1861.33127786203</v>
      </c>
      <c r="I118" s="19">
        <v>1.3643737004581999</v>
      </c>
      <c r="J118" s="19">
        <v>-0.39134178645505402</v>
      </c>
      <c r="K118" s="19">
        <v>3.3946118473945299</v>
      </c>
      <c r="L118" s="20" t="s">
        <v>67</v>
      </c>
      <c r="M118" s="20" t="s">
        <v>60</v>
      </c>
      <c r="N118" s="20" t="s">
        <v>47</v>
      </c>
      <c r="O118" s="20" t="s">
        <v>62</v>
      </c>
      <c r="P118" s="1">
        <v>1200</v>
      </c>
      <c r="Q118" s="6"/>
      <c r="R118" s="6"/>
      <c r="S118" s="22">
        <v>0</v>
      </c>
      <c r="T118" s="22">
        <v>0</v>
      </c>
      <c r="U118" s="22">
        <v>0</v>
      </c>
      <c r="V118" s="22">
        <v>0</v>
      </c>
      <c r="W118" s="22">
        <v>0</v>
      </c>
      <c r="X118" s="22">
        <v>0</v>
      </c>
      <c r="Y118" s="16">
        <v>0.2137</v>
      </c>
      <c r="Z118" s="15">
        <v>2.84</v>
      </c>
      <c r="AA118" s="15">
        <v>270</v>
      </c>
      <c r="AB118" s="15">
        <v>2</v>
      </c>
      <c r="AC118" s="15">
        <v>1.25</v>
      </c>
      <c r="AD118" s="15">
        <v>18</v>
      </c>
      <c r="AE118" s="15">
        <v>0.53</v>
      </c>
      <c r="AF118" s="15">
        <v>0.9</v>
      </c>
      <c r="AG118" s="15">
        <v>2.23</v>
      </c>
      <c r="AH118" s="15">
        <v>9.3000000000000007</v>
      </c>
      <c r="AI118" s="15">
        <v>29.5</v>
      </c>
      <c r="AJ118" s="15">
        <v>0.17</v>
      </c>
      <c r="AK118" s="15">
        <v>171</v>
      </c>
      <c r="AL118" s="15">
        <v>0.2</v>
      </c>
      <c r="AM118" s="15">
        <v>0.91900000000000004</v>
      </c>
      <c r="AN118" s="15">
        <v>4.4000000000000004</v>
      </c>
      <c r="AO118" s="15">
        <v>106.1</v>
      </c>
      <c r="AP118" s="15">
        <v>0.03</v>
      </c>
      <c r="AQ118" s="15">
        <v>2</v>
      </c>
      <c r="AR118" s="15">
        <v>2.8</v>
      </c>
      <c r="AS118" s="15">
        <v>99</v>
      </c>
      <c r="AT118" s="15">
        <v>1.3</v>
      </c>
      <c r="AU118" s="15">
        <v>3.5</v>
      </c>
      <c r="AV118" s="15">
        <v>0.12</v>
      </c>
      <c r="AW118" s="15">
        <v>0.9</v>
      </c>
      <c r="AX118" s="15">
        <v>23</v>
      </c>
      <c r="AY118" s="15">
        <v>0.7</v>
      </c>
      <c r="AZ118" s="15">
        <v>3.3</v>
      </c>
      <c r="BA118" s="15">
        <v>17</v>
      </c>
      <c r="BB118" s="15">
        <v>23.6</v>
      </c>
    </row>
    <row r="119" spans="1:54" hidden="1" x14ac:dyDescent="0.25">
      <c r="A119" s="9">
        <v>91</v>
      </c>
      <c r="B119" s="10">
        <v>520339.43</v>
      </c>
      <c r="C119" s="10">
        <v>4499316.05</v>
      </c>
      <c r="D119" s="18">
        <v>25.5</v>
      </c>
      <c r="E119" s="11">
        <v>1.5548973979268035</v>
      </c>
      <c r="F119" s="4">
        <v>0.40194626613075352</v>
      </c>
      <c r="G119" s="11">
        <v>98.043156335942456</v>
      </c>
      <c r="H119" s="11">
        <v>264.54777441059099</v>
      </c>
      <c r="I119" s="19">
        <v>1.50753732477911</v>
      </c>
      <c r="J119" s="19">
        <v>-0.228463319716223</v>
      </c>
      <c r="K119" s="19">
        <v>2.6535588767689</v>
      </c>
      <c r="L119" s="20" t="s">
        <v>45</v>
      </c>
      <c r="M119" s="20" t="s">
        <v>46</v>
      </c>
      <c r="N119" s="20" t="s">
        <v>56</v>
      </c>
      <c r="O119" s="20" t="s">
        <v>58</v>
      </c>
      <c r="P119" s="1">
        <v>302.5</v>
      </c>
      <c r="Q119" s="6">
        <v>152.5</v>
      </c>
      <c r="R119" s="6"/>
      <c r="S119" s="22">
        <v>29.731336216989554</v>
      </c>
      <c r="T119" s="22">
        <v>8.8310899654424428</v>
      </c>
      <c r="U119" s="22">
        <v>13.54100461367841</v>
      </c>
      <c r="V119" s="22">
        <v>1.1774786620589925</v>
      </c>
      <c r="W119" s="22">
        <v>0</v>
      </c>
      <c r="X119" s="22">
        <v>41.211753172064718</v>
      </c>
      <c r="Y119" s="16">
        <v>0.31879999999999997</v>
      </c>
      <c r="Z119" s="15">
        <v>2.3199999999999998</v>
      </c>
      <c r="AA119" s="15">
        <v>251</v>
      </c>
      <c r="AB119" s="15">
        <v>4</v>
      </c>
      <c r="AC119" s="15">
        <v>0.97</v>
      </c>
      <c r="AD119" s="15">
        <v>10</v>
      </c>
      <c r="AE119" s="15">
        <v>0.28000000000000003</v>
      </c>
      <c r="AF119" s="15">
        <v>0.4</v>
      </c>
      <c r="AG119" s="15">
        <v>2.25</v>
      </c>
      <c r="AH119" s="15">
        <v>5.3</v>
      </c>
      <c r="AI119" s="15">
        <v>20.2</v>
      </c>
      <c r="AJ119" s="15">
        <v>0.09</v>
      </c>
      <c r="AK119" s="15">
        <v>51</v>
      </c>
      <c r="AL119" s="15">
        <v>0.1</v>
      </c>
      <c r="AM119" s="15">
        <v>0.69499999999999995</v>
      </c>
      <c r="AN119" s="15">
        <v>2.1</v>
      </c>
      <c r="AO119" s="15">
        <v>97.5</v>
      </c>
      <c r="AP119" s="15">
        <v>0.1</v>
      </c>
      <c r="AQ119" s="15">
        <v>1</v>
      </c>
      <c r="AR119" s="15">
        <v>2</v>
      </c>
      <c r="AS119" s="15">
        <v>95</v>
      </c>
      <c r="AT119" s="15">
        <v>0.1</v>
      </c>
      <c r="AU119" s="15">
        <v>2</v>
      </c>
      <c r="AV119" s="15">
        <v>0.05</v>
      </c>
      <c r="AW119" s="15">
        <v>0.5</v>
      </c>
      <c r="AX119" s="15">
        <v>3</v>
      </c>
      <c r="AY119" s="15">
        <v>0.4</v>
      </c>
      <c r="AZ119" s="15">
        <v>1.5</v>
      </c>
      <c r="BA119" s="15">
        <v>8</v>
      </c>
      <c r="BB119" s="15">
        <v>16.399999999999999</v>
      </c>
    </row>
    <row r="120" spans="1:54" hidden="1" x14ac:dyDescent="0.25">
      <c r="A120" s="9">
        <v>96</v>
      </c>
      <c r="B120" s="10">
        <v>520198.67</v>
      </c>
      <c r="C120" s="10">
        <v>4499254</v>
      </c>
      <c r="D120" s="18">
        <v>19.7</v>
      </c>
      <c r="E120" s="11">
        <v>0.10658862211623581</v>
      </c>
      <c r="F120" s="4">
        <v>0.22582335194117756</v>
      </c>
      <c r="G120" s="11">
        <v>99.667588025942592</v>
      </c>
      <c r="H120" s="11">
        <v>246.580313254233</v>
      </c>
      <c r="I120" s="19">
        <v>1.49207393321376</v>
      </c>
      <c r="J120" s="19">
        <v>-0.33389116380900502</v>
      </c>
      <c r="K120" s="19">
        <v>2.2424851511096699</v>
      </c>
      <c r="L120" s="20" t="s">
        <v>53</v>
      </c>
      <c r="M120" s="20" t="s">
        <v>46</v>
      </c>
      <c r="N120" s="20" t="s">
        <v>47</v>
      </c>
      <c r="O120" s="20" t="s">
        <v>58</v>
      </c>
      <c r="P120" s="1">
        <v>302.5</v>
      </c>
      <c r="Q120" s="6">
        <v>152.5</v>
      </c>
      <c r="R120" s="6"/>
      <c r="S120" s="22">
        <v>56.474469172513125</v>
      </c>
      <c r="T120" s="22">
        <v>14.173984419768004</v>
      </c>
      <c r="U120" s="22">
        <v>8.8587402623550009</v>
      </c>
      <c r="V120" s="22">
        <v>1.7717480524710005</v>
      </c>
      <c r="W120" s="22">
        <v>1.3288110393532502</v>
      </c>
      <c r="X120" s="22">
        <v>8.8587402623550027</v>
      </c>
      <c r="Y120" s="16">
        <v>0.34200000000000003</v>
      </c>
      <c r="Z120" s="15">
        <v>2.79</v>
      </c>
      <c r="AA120" s="15">
        <v>273</v>
      </c>
      <c r="AB120" s="15">
        <v>1</v>
      </c>
      <c r="AC120" s="15">
        <v>0.89</v>
      </c>
      <c r="AD120" s="15">
        <v>38</v>
      </c>
      <c r="AE120" s="15">
        <v>0.73</v>
      </c>
      <c r="AF120" s="15">
        <v>0.7</v>
      </c>
      <c r="AG120" s="15">
        <v>2.23</v>
      </c>
      <c r="AH120" s="15">
        <v>19.899999999999999</v>
      </c>
      <c r="AI120" s="15">
        <v>25.7</v>
      </c>
      <c r="AJ120" s="15">
        <v>0.14000000000000001</v>
      </c>
      <c r="AK120" s="15">
        <v>415</v>
      </c>
      <c r="AL120" s="15">
        <v>0.1</v>
      </c>
      <c r="AM120" s="15">
        <v>0.76900000000000002</v>
      </c>
      <c r="AN120" s="15">
        <v>9.6999999999999993</v>
      </c>
      <c r="AO120" s="15">
        <v>108.1</v>
      </c>
      <c r="AP120" s="15">
        <v>0.03</v>
      </c>
      <c r="AQ120" s="15">
        <v>2</v>
      </c>
      <c r="AR120" s="15">
        <v>3</v>
      </c>
      <c r="AS120" s="15">
        <v>96</v>
      </c>
      <c r="AT120" s="15">
        <v>1.2</v>
      </c>
      <c r="AU120" s="15">
        <v>8.1</v>
      </c>
      <c r="AV120" s="15">
        <v>0.316</v>
      </c>
      <c r="AW120" s="15">
        <v>1.4</v>
      </c>
      <c r="AX120" s="15">
        <v>4</v>
      </c>
      <c r="AY120" s="15">
        <v>1.6</v>
      </c>
      <c r="AZ120" s="15">
        <v>4.8</v>
      </c>
      <c r="BA120" s="15">
        <v>24</v>
      </c>
      <c r="BB120" s="15">
        <v>23.7</v>
      </c>
    </row>
    <row r="121" spans="1:54" hidden="1" x14ac:dyDescent="0.25">
      <c r="A121" s="9">
        <v>98</v>
      </c>
      <c r="B121" s="10">
        <v>520128.38</v>
      </c>
      <c r="C121" s="10">
        <v>4499192.1399999997</v>
      </c>
      <c r="D121" s="18">
        <v>8</v>
      </c>
      <c r="E121" s="11">
        <v>5.821399464431249E-2</v>
      </c>
      <c r="F121" s="4">
        <v>16.649202468273369</v>
      </c>
      <c r="G121" s="11">
        <v>83.292583537082308</v>
      </c>
      <c r="H121" s="11">
        <v>132.559586842926</v>
      </c>
      <c r="I121" s="19">
        <v>2.5929089381725601</v>
      </c>
      <c r="J121" s="19">
        <v>-0.349980931518799</v>
      </c>
      <c r="K121" s="19">
        <v>1.7377238784396301</v>
      </c>
      <c r="L121" s="20" t="s">
        <v>53</v>
      </c>
      <c r="M121" s="20" t="s">
        <v>54</v>
      </c>
      <c r="N121" s="20" t="s">
        <v>47</v>
      </c>
      <c r="O121" s="20" t="s">
        <v>58</v>
      </c>
      <c r="P121" s="1">
        <v>152.5</v>
      </c>
      <c r="Q121" s="6">
        <v>302.5</v>
      </c>
      <c r="R121" s="6">
        <v>76.5</v>
      </c>
      <c r="S121" s="22">
        <v>35.388118530473037</v>
      </c>
      <c r="T121" s="22">
        <v>12.193133909509521</v>
      </c>
      <c r="U121" s="22">
        <v>15.556757056960427</v>
      </c>
      <c r="V121" s="22">
        <v>2.9431702540195399</v>
      </c>
      <c r="W121" s="22">
        <v>1.1212077158169678</v>
      </c>
      <c r="X121" s="22">
        <v>21.022644671568138</v>
      </c>
      <c r="Y121" s="16">
        <v>0.37419999999999998</v>
      </c>
      <c r="Z121" s="15">
        <v>4.17</v>
      </c>
      <c r="AA121" s="15">
        <v>344</v>
      </c>
      <c r="AB121" s="15">
        <v>3</v>
      </c>
      <c r="AC121" s="15">
        <v>1.35</v>
      </c>
      <c r="AD121" s="15">
        <v>39</v>
      </c>
      <c r="AE121" s="15">
        <v>1.1200000000000001</v>
      </c>
      <c r="AF121" s="15">
        <v>1</v>
      </c>
      <c r="AG121" s="15">
        <v>2.78</v>
      </c>
      <c r="AH121" s="15">
        <v>19.5</v>
      </c>
      <c r="AI121" s="15">
        <v>56.3</v>
      </c>
      <c r="AJ121" s="15">
        <v>0.33</v>
      </c>
      <c r="AK121" s="15">
        <v>190</v>
      </c>
      <c r="AL121" s="15">
        <v>0.2</v>
      </c>
      <c r="AM121" s="15">
        <v>1.2809999999999999</v>
      </c>
      <c r="AN121" s="15">
        <v>6.6</v>
      </c>
      <c r="AO121" s="15">
        <v>151.30000000000001</v>
      </c>
      <c r="AP121" s="15">
        <v>0.2</v>
      </c>
      <c r="AQ121" s="15">
        <v>3</v>
      </c>
      <c r="AR121" s="15">
        <v>5</v>
      </c>
      <c r="AS121" s="15">
        <v>131</v>
      </c>
      <c r="AT121" s="15">
        <v>0.8</v>
      </c>
      <c r="AU121" s="15">
        <v>7.9</v>
      </c>
      <c r="AV121" s="15">
        <v>0.16500000000000001</v>
      </c>
      <c r="AW121" s="15">
        <v>1.6</v>
      </c>
      <c r="AX121" s="15">
        <v>22</v>
      </c>
      <c r="AY121" s="15">
        <v>2.1</v>
      </c>
      <c r="AZ121" s="15">
        <v>5.2</v>
      </c>
      <c r="BA121" s="15">
        <v>37</v>
      </c>
      <c r="BB121" s="15">
        <v>27.5</v>
      </c>
    </row>
    <row r="122" spans="1:54" hidden="1" x14ac:dyDescent="0.25">
      <c r="A122" s="9">
        <v>93</v>
      </c>
      <c r="B122" s="10">
        <v>520250</v>
      </c>
      <c r="C122" s="10">
        <v>4499100.09</v>
      </c>
      <c r="D122" s="18">
        <v>30</v>
      </c>
      <c r="E122" s="11">
        <v>75.284434446799381</v>
      </c>
      <c r="F122" s="4">
        <v>1.5369212165342472</v>
      </c>
      <c r="G122" s="11">
        <v>23.178644336666363</v>
      </c>
      <c r="H122" s="11">
        <v>1249.69179421683</v>
      </c>
      <c r="I122" s="19">
        <v>1.95032122847031</v>
      </c>
      <c r="J122" s="19">
        <v>-0.80225678975965198</v>
      </c>
      <c r="K122" s="19">
        <v>4.0987848084282197</v>
      </c>
      <c r="L122" s="20" t="s">
        <v>49</v>
      </c>
      <c r="M122" s="20" t="s">
        <v>50</v>
      </c>
      <c r="N122" s="20" t="s">
        <v>47</v>
      </c>
      <c r="O122" s="20" t="s">
        <v>62</v>
      </c>
      <c r="P122" s="1">
        <v>1200</v>
      </c>
      <c r="Q122" s="6"/>
      <c r="R122" s="6"/>
      <c r="S122" s="22">
        <v>66.09777777777775</v>
      </c>
      <c r="T122" s="22">
        <v>10.168888888888887</v>
      </c>
      <c r="U122" s="22">
        <v>5.0844444444444434</v>
      </c>
      <c r="V122" s="22">
        <v>1.9066666666666661</v>
      </c>
      <c r="W122" s="22">
        <v>0</v>
      </c>
      <c r="X122" s="22">
        <v>6.3555555555555543</v>
      </c>
      <c r="Y122" s="16">
        <v>0.17422000000000001</v>
      </c>
      <c r="Z122" s="15">
        <v>1.94</v>
      </c>
      <c r="AA122" s="15">
        <v>196</v>
      </c>
      <c r="AB122" s="15">
        <v>1</v>
      </c>
      <c r="AC122" s="15">
        <v>1.02</v>
      </c>
      <c r="AD122" s="15">
        <v>19</v>
      </c>
      <c r="AE122" s="15">
        <v>0.39</v>
      </c>
      <c r="AF122" s="15">
        <v>0.6</v>
      </c>
      <c r="AG122" s="15">
        <v>1.57</v>
      </c>
      <c r="AH122" s="15">
        <v>9.3000000000000007</v>
      </c>
      <c r="AI122" s="15">
        <v>17.8</v>
      </c>
      <c r="AJ122" s="15">
        <v>0.09</v>
      </c>
      <c r="AK122" s="15">
        <v>303</v>
      </c>
      <c r="AL122" s="15">
        <v>0.1</v>
      </c>
      <c r="AM122" s="15">
        <v>0.59099999999999997</v>
      </c>
      <c r="AN122" s="15">
        <v>4.3</v>
      </c>
      <c r="AO122" s="15">
        <v>70.599999999999994</v>
      </c>
      <c r="AP122" s="15">
        <v>0.1</v>
      </c>
      <c r="AQ122" s="15">
        <v>1</v>
      </c>
      <c r="AR122" s="15">
        <v>1.4</v>
      </c>
      <c r="AS122" s="15">
        <v>83</v>
      </c>
      <c r="AT122" s="15">
        <v>0.4</v>
      </c>
      <c r="AU122" s="15">
        <v>2.7</v>
      </c>
      <c r="AV122" s="15">
        <v>0.13200000000000001</v>
      </c>
      <c r="AW122" s="15">
        <v>0.9</v>
      </c>
      <c r="AX122" s="15">
        <v>9</v>
      </c>
      <c r="AY122" s="15">
        <v>0.6</v>
      </c>
      <c r="AZ122" s="15">
        <v>4.4000000000000004</v>
      </c>
      <c r="BA122" s="15">
        <v>12</v>
      </c>
      <c r="BB122" s="15">
        <v>17.7</v>
      </c>
    </row>
    <row r="123" spans="1:54" hidden="1" x14ac:dyDescent="0.25">
      <c r="A123" s="9">
        <v>92</v>
      </c>
      <c r="B123" s="10">
        <v>520300</v>
      </c>
      <c r="C123" s="10">
        <v>4499224.13</v>
      </c>
      <c r="D123" s="18">
        <v>25</v>
      </c>
      <c r="E123" s="11">
        <v>0.6544053619019975</v>
      </c>
      <c r="F123" s="4">
        <v>1.0554925191967701E-3</v>
      </c>
      <c r="G123" s="11">
        <v>99.342955906800015</v>
      </c>
      <c r="H123" s="11">
        <v>347.51542488820701</v>
      </c>
      <c r="I123" s="19">
        <v>1.37056576701272</v>
      </c>
      <c r="J123" s="19">
        <v>0.58254021356348995</v>
      </c>
      <c r="K123" s="19">
        <v>1.8982685254524601</v>
      </c>
      <c r="L123" s="20" t="s">
        <v>45</v>
      </c>
      <c r="M123" s="20" t="s">
        <v>60</v>
      </c>
      <c r="N123" s="20" t="s">
        <v>63</v>
      </c>
      <c r="O123" s="20" t="s">
        <v>58</v>
      </c>
      <c r="P123" s="1">
        <v>302.5</v>
      </c>
      <c r="Q123" s="6">
        <v>605</v>
      </c>
      <c r="R123" s="6"/>
      <c r="S123" s="22">
        <v>79.30781639536589</v>
      </c>
      <c r="T123" s="22">
        <v>7.625751576477489</v>
      </c>
      <c r="U123" s="22">
        <v>3.8128757882387445</v>
      </c>
      <c r="V123" s="22">
        <v>2.2877254729432468</v>
      </c>
      <c r="W123" s="22">
        <v>2.2877254729432468</v>
      </c>
      <c r="X123" s="22">
        <v>0</v>
      </c>
      <c r="Y123" s="16">
        <v>0.28420000000000001</v>
      </c>
      <c r="Z123" s="15">
        <v>1.59</v>
      </c>
      <c r="AA123" s="15">
        <v>186</v>
      </c>
      <c r="AB123" s="15">
        <v>1</v>
      </c>
      <c r="AC123" s="15">
        <v>0.55000000000000004</v>
      </c>
      <c r="AD123" s="15">
        <v>7</v>
      </c>
      <c r="AE123" s="15">
        <v>0.14000000000000001</v>
      </c>
      <c r="AF123" s="15">
        <v>0.4</v>
      </c>
      <c r="AG123" s="15">
        <v>1.6</v>
      </c>
      <c r="AH123" s="15" t="s">
        <v>73</v>
      </c>
      <c r="AI123" s="15">
        <v>16</v>
      </c>
      <c r="AJ123" s="15">
        <v>7.0000000000000007E-2</v>
      </c>
      <c r="AK123" s="15">
        <v>57</v>
      </c>
      <c r="AL123" s="15">
        <v>0.1</v>
      </c>
      <c r="AM123" s="15">
        <v>0.61299999999999999</v>
      </c>
      <c r="AN123" s="15">
        <v>1.1000000000000001</v>
      </c>
      <c r="AO123" s="15">
        <v>68.099999999999994</v>
      </c>
      <c r="AP123" s="15">
        <v>0.03</v>
      </c>
      <c r="AQ123" s="15">
        <v>1</v>
      </c>
      <c r="AR123" s="15">
        <v>1.1000000000000001</v>
      </c>
      <c r="AS123" s="15">
        <v>61</v>
      </c>
      <c r="AT123" s="15">
        <v>0.1</v>
      </c>
      <c r="AU123" s="15">
        <v>1.6</v>
      </c>
      <c r="AV123" s="15">
        <v>2.8000000000000001E-2</v>
      </c>
      <c r="AW123" s="15">
        <v>0.5</v>
      </c>
      <c r="AX123" s="15">
        <v>0.3</v>
      </c>
      <c r="AY123" s="15">
        <v>0.3</v>
      </c>
      <c r="AZ123" s="15">
        <v>1.2</v>
      </c>
      <c r="BA123" s="15">
        <v>5</v>
      </c>
      <c r="BB123" s="15">
        <v>10.6</v>
      </c>
    </row>
    <row r="124" spans="1:54" hidden="1" x14ac:dyDescent="0.25">
      <c r="A124" s="9">
        <v>80</v>
      </c>
      <c r="B124" s="10">
        <v>520591.81</v>
      </c>
      <c r="C124" s="10">
        <v>4499280</v>
      </c>
      <c r="D124" s="18">
        <v>10.5</v>
      </c>
      <c r="E124" s="11">
        <v>2.602861530999919</v>
      </c>
      <c r="F124" s="4">
        <v>1.0777894538301943E-3</v>
      </c>
      <c r="G124" s="11">
        <v>97.394443995365521</v>
      </c>
      <c r="H124" s="11">
        <v>518.58274557390905</v>
      </c>
      <c r="I124" s="19">
        <v>1.5060045806531499</v>
      </c>
      <c r="J124" s="19">
        <v>-0.271972892149768</v>
      </c>
      <c r="K124" s="19">
        <v>2.43115506384021</v>
      </c>
      <c r="L124" s="20" t="s">
        <v>49</v>
      </c>
      <c r="M124" s="20" t="s">
        <v>46</v>
      </c>
      <c r="N124" s="20" t="s">
        <v>56</v>
      </c>
      <c r="O124" s="20" t="s">
        <v>58</v>
      </c>
      <c r="P124" s="1">
        <v>605</v>
      </c>
      <c r="Q124" s="6">
        <v>302.5</v>
      </c>
      <c r="R124" s="6">
        <v>1200</v>
      </c>
      <c r="S124" s="22">
        <v>63.726842518515369</v>
      </c>
      <c r="T124" s="22">
        <v>17.600746981304241</v>
      </c>
      <c r="U124" s="22">
        <v>3.6415338582008783</v>
      </c>
      <c r="V124" s="22">
        <v>2.7311503936506587</v>
      </c>
      <c r="W124" s="22">
        <v>0</v>
      </c>
      <c r="X124" s="22">
        <v>6.0692230970014647</v>
      </c>
      <c r="Y124" s="16">
        <v>0.17419999999999999</v>
      </c>
      <c r="Z124" s="15">
        <v>1.29</v>
      </c>
      <c r="AA124" s="15">
        <v>170</v>
      </c>
      <c r="AB124" s="15">
        <v>0.3</v>
      </c>
      <c r="AC124" s="15">
        <v>1.4</v>
      </c>
      <c r="AD124" s="15">
        <v>6</v>
      </c>
      <c r="AE124" s="15">
        <v>0.09</v>
      </c>
      <c r="AF124" s="15">
        <v>0.4</v>
      </c>
      <c r="AG124" s="15">
        <v>1.4</v>
      </c>
      <c r="AH124" s="15">
        <v>3.2</v>
      </c>
      <c r="AI124" s="15">
        <v>15</v>
      </c>
      <c r="AJ124" s="15">
        <v>0.05</v>
      </c>
      <c r="AK124" s="15">
        <v>22</v>
      </c>
      <c r="AL124" s="15">
        <v>0.1</v>
      </c>
      <c r="AM124" s="15">
        <v>0.45300000000000001</v>
      </c>
      <c r="AN124" s="15">
        <v>0.5</v>
      </c>
      <c r="AO124" s="15">
        <v>60.6</v>
      </c>
      <c r="AP124" s="15">
        <v>0.03</v>
      </c>
      <c r="AQ124" s="15">
        <v>0.3</v>
      </c>
      <c r="AR124" s="15">
        <v>0.9</v>
      </c>
      <c r="AS124" s="15">
        <v>97</v>
      </c>
      <c r="AT124" s="15">
        <v>0.03</v>
      </c>
      <c r="AU124" s="15">
        <v>1.5</v>
      </c>
      <c r="AV124" s="15">
        <v>1.2999999999999999E-2</v>
      </c>
      <c r="AW124" s="15">
        <v>0.5</v>
      </c>
      <c r="AX124" s="15">
        <v>2</v>
      </c>
      <c r="AY124" s="15">
        <v>0.2</v>
      </c>
      <c r="AZ124" s="15">
        <v>1.2</v>
      </c>
      <c r="BA124" s="15">
        <v>4</v>
      </c>
      <c r="BB124" s="15">
        <v>10.1</v>
      </c>
    </row>
    <row r="125" spans="1:54" hidden="1" x14ac:dyDescent="0.25">
      <c r="A125" s="9">
        <v>70</v>
      </c>
      <c r="B125" s="10">
        <v>520740</v>
      </c>
      <c r="C125" s="10">
        <v>4499378.96</v>
      </c>
      <c r="D125" s="18">
        <v>14</v>
      </c>
      <c r="E125" s="11">
        <v>2.2638075194812584</v>
      </c>
      <c r="F125" s="4">
        <v>8.5319378874908855E-2</v>
      </c>
      <c r="G125" s="11">
        <v>97.650873101643825</v>
      </c>
      <c r="H125" s="11">
        <v>474.01540150282602</v>
      </c>
      <c r="I125" s="19">
        <v>1.56327512915804</v>
      </c>
      <c r="J125" s="19">
        <v>-0.21438890054260501</v>
      </c>
      <c r="K125" s="19">
        <v>0.86898990909115403</v>
      </c>
      <c r="L125" s="20" t="s">
        <v>45</v>
      </c>
      <c r="M125" s="20" t="s">
        <v>46</v>
      </c>
      <c r="N125" s="20" t="s">
        <v>56</v>
      </c>
      <c r="O125" s="20" t="s">
        <v>48</v>
      </c>
      <c r="P125" s="1">
        <v>605</v>
      </c>
      <c r="Q125" s="6">
        <v>302.5</v>
      </c>
      <c r="R125" s="6">
        <v>1200</v>
      </c>
      <c r="S125" s="22">
        <v>52.921478308984689</v>
      </c>
      <c r="T125" s="22">
        <v>9.8649745974029717</v>
      </c>
      <c r="U125" s="22">
        <v>1.8496827370130571</v>
      </c>
      <c r="V125" s="22">
        <v>1.2331218246753715</v>
      </c>
      <c r="W125" s="22">
        <v>0</v>
      </c>
      <c r="X125" s="22">
        <v>18.496827370130568</v>
      </c>
      <c r="Y125" s="16">
        <v>0.27422000000000002</v>
      </c>
      <c r="Z125" s="15">
        <v>1.29</v>
      </c>
      <c r="AA125" s="15">
        <v>170</v>
      </c>
      <c r="AB125" s="15">
        <v>1</v>
      </c>
      <c r="AC125" s="15">
        <v>0.84</v>
      </c>
      <c r="AD125" s="15">
        <v>6</v>
      </c>
      <c r="AE125" s="15">
        <v>0.09</v>
      </c>
      <c r="AF125" s="15">
        <v>0.4</v>
      </c>
      <c r="AG125" s="15">
        <v>1.33</v>
      </c>
      <c r="AH125" s="15">
        <v>3.1</v>
      </c>
      <c r="AI125" s="15">
        <v>16.3</v>
      </c>
      <c r="AJ125" s="15">
        <v>0.04</v>
      </c>
      <c r="AK125" s="15">
        <v>14</v>
      </c>
      <c r="AL125" s="15">
        <v>0.03</v>
      </c>
      <c r="AM125" s="15">
        <v>0.44500000000000001</v>
      </c>
      <c r="AN125" s="15">
        <v>0.7</v>
      </c>
      <c r="AO125" s="15">
        <v>58.1</v>
      </c>
      <c r="AP125" s="15">
        <v>0.03</v>
      </c>
      <c r="AQ125" s="15">
        <v>0.3</v>
      </c>
      <c r="AR125" s="15">
        <v>0.8</v>
      </c>
      <c r="AS125" s="15">
        <v>69</v>
      </c>
      <c r="AT125" s="15">
        <v>0.2</v>
      </c>
      <c r="AU125" s="15">
        <v>1.5</v>
      </c>
      <c r="AV125" s="15">
        <v>1.4999999999999999E-2</v>
      </c>
      <c r="AW125" s="15">
        <v>0.6</v>
      </c>
      <c r="AX125" s="15">
        <v>1</v>
      </c>
      <c r="AY125" s="15">
        <v>0.2</v>
      </c>
      <c r="AZ125" s="15">
        <v>1</v>
      </c>
      <c r="BA125" s="15">
        <v>3</v>
      </c>
      <c r="BB125" s="15">
        <v>11</v>
      </c>
    </row>
    <row r="126" spans="1:54" hidden="1" x14ac:dyDescent="0.25">
      <c r="A126" s="9">
        <v>45</v>
      </c>
      <c r="B126" s="10">
        <v>521231.39</v>
      </c>
      <c r="C126" s="10">
        <v>4499450</v>
      </c>
      <c r="D126" s="18">
        <v>21.5</v>
      </c>
      <c r="E126" s="11">
        <v>0.53135600852571219</v>
      </c>
      <c r="F126" s="4">
        <v>3.0020113476001637E-3</v>
      </c>
      <c r="G126" s="11">
        <v>99.465641980126676</v>
      </c>
      <c r="H126" s="11">
        <v>360.00755822005601</v>
      </c>
      <c r="I126" s="19">
        <v>1.40040562009242</v>
      </c>
      <c r="J126" s="19">
        <v>0.57890679313307303</v>
      </c>
      <c r="K126" s="19">
        <v>1.7634978120707301</v>
      </c>
      <c r="L126" s="20" t="s">
        <v>45</v>
      </c>
      <c r="M126" s="20" t="s">
        <v>60</v>
      </c>
      <c r="N126" s="20" t="s">
        <v>63</v>
      </c>
      <c r="O126" s="20" t="s">
        <v>58</v>
      </c>
      <c r="P126" s="1">
        <v>302.5</v>
      </c>
      <c r="Q126" s="6">
        <v>605</v>
      </c>
      <c r="R126" s="6"/>
      <c r="S126" s="22">
        <v>58.629899491600867</v>
      </c>
      <c r="T126" s="22">
        <v>12.061007895415036</v>
      </c>
      <c r="U126" s="22">
        <v>19.208271833438761</v>
      </c>
      <c r="V126" s="22">
        <v>2.0101679825691727</v>
      </c>
      <c r="W126" s="22">
        <v>0</v>
      </c>
      <c r="X126" s="22">
        <v>4.4670399612648293</v>
      </c>
      <c r="Y126" s="16">
        <v>0.2442</v>
      </c>
      <c r="Z126" s="15">
        <v>1.58</v>
      </c>
      <c r="AA126" s="15">
        <v>181</v>
      </c>
      <c r="AB126" s="15">
        <v>1</v>
      </c>
      <c r="AC126" s="15">
        <v>0.53</v>
      </c>
      <c r="AD126" s="15">
        <v>7</v>
      </c>
      <c r="AE126" s="15">
        <v>0.14000000000000001</v>
      </c>
      <c r="AF126" s="15">
        <v>0.4</v>
      </c>
      <c r="AG126" s="15">
        <v>1.53</v>
      </c>
      <c r="AH126" s="15">
        <v>3.6</v>
      </c>
      <c r="AI126" s="15">
        <v>12.4</v>
      </c>
      <c r="AJ126" s="15">
        <v>0.06</v>
      </c>
      <c r="AK126" s="15">
        <v>46</v>
      </c>
      <c r="AL126" s="15">
        <v>0.1</v>
      </c>
      <c r="AM126" s="15">
        <v>0.56100000000000005</v>
      </c>
      <c r="AN126" s="15">
        <v>0.9</v>
      </c>
      <c r="AO126" s="15">
        <v>64.099999999999994</v>
      </c>
      <c r="AP126" s="15">
        <v>0.03</v>
      </c>
      <c r="AQ126" s="15">
        <v>0.3</v>
      </c>
      <c r="AR126" s="15">
        <v>0.8</v>
      </c>
      <c r="AS126" s="15">
        <v>56</v>
      </c>
      <c r="AT126" s="15">
        <v>0.1</v>
      </c>
      <c r="AU126" s="15">
        <v>1.6</v>
      </c>
      <c r="AV126" s="15">
        <v>2.5000000000000001E-2</v>
      </c>
      <c r="AW126" s="15">
        <v>0.5</v>
      </c>
      <c r="AX126" s="15">
        <v>3</v>
      </c>
      <c r="AY126" s="15">
        <v>0.2</v>
      </c>
      <c r="AZ126" s="15">
        <v>1.4</v>
      </c>
      <c r="BA126" s="15">
        <v>4</v>
      </c>
      <c r="BB126" s="15">
        <v>9</v>
      </c>
    </row>
    <row r="127" spans="1:54" hidden="1" x14ac:dyDescent="0.25">
      <c r="A127" s="9">
        <v>43</v>
      </c>
      <c r="B127" s="10">
        <v>521278.27</v>
      </c>
      <c r="C127" s="10">
        <v>4499534.5199999996</v>
      </c>
      <c r="D127" s="18">
        <v>20</v>
      </c>
      <c r="E127" s="11">
        <v>0.42308494473080477</v>
      </c>
      <c r="F127" s="4">
        <v>3.5753657301196125E-2</v>
      </c>
      <c r="G127" s="11">
        <v>99.541161397967997</v>
      </c>
      <c r="H127" s="11">
        <v>296.37207210953397</v>
      </c>
      <c r="I127" s="19">
        <v>1.3218251702425801</v>
      </c>
      <c r="J127" s="19">
        <v>-1.84024127299531E-3</v>
      </c>
      <c r="K127" s="19">
        <v>2.6268969802966402</v>
      </c>
      <c r="L127" s="20" t="s">
        <v>45</v>
      </c>
      <c r="M127" s="20" t="s">
        <v>60</v>
      </c>
      <c r="N127" s="20" t="s">
        <v>51</v>
      </c>
      <c r="O127" s="20" t="s">
        <v>58</v>
      </c>
      <c r="P127" s="1">
        <v>302.5</v>
      </c>
      <c r="Q127" s="6"/>
      <c r="R127" s="6"/>
      <c r="S127" s="22">
        <v>69.583635161097305</v>
      </c>
      <c r="T127" s="22">
        <v>9.4579698277219624</v>
      </c>
      <c r="U127" s="22">
        <v>6.080123460678406</v>
      </c>
      <c r="V127" s="22">
        <v>4.0534156404522701</v>
      </c>
      <c r="W127" s="22">
        <v>0</v>
      </c>
      <c r="X127" s="22">
        <v>0</v>
      </c>
      <c r="Y127" s="16">
        <v>0.37419999999999998</v>
      </c>
      <c r="Z127" s="15">
        <v>1.87</v>
      </c>
      <c r="AA127" s="15">
        <v>213</v>
      </c>
      <c r="AB127" s="15">
        <v>2</v>
      </c>
      <c r="AC127" s="15">
        <v>0.54</v>
      </c>
      <c r="AD127" s="15">
        <v>8</v>
      </c>
      <c r="AE127" s="15">
        <v>0.22</v>
      </c>
      <c r="AF127" s="15">
        <v>0.4</v>
      </c>
      <c r="AG127" s="15">
        <v>1.78</v>
      </c>
      <c r="AH127" s="15">
        <v>4.3</v>
      </c>
      <c r="AI127" s="15">
        <v>13.9</v>
      </c>
      <c r="AJ127" s="15">
        <v>7.0000000000000007E-2</v>
      </c>
      <c r="AK127" s="15">
        <v>98</v>
      </c>
      <c r="AL127" s="15">
        <v>0.1</v>
      </c>
      <c r="AM127" s="15">
        <v>0.58399999999999996</v>
      </c>
      <c r="AN127" s="15">
        <v>1.9</v>
      </c>
      <c r="AO127" s="15">
        <v>78.5</v>
      </c>
      <c r="AP127" s="15">
        <v>0.03</v>
      </c>
      <c r="AQ127" s="15">
        <v>1</v>
      </c>
      <c r="AR127" s="15">
        <v>1.2</v>
      </c>
      <c r="AS127" s="15">
        <v>64</v>
      </c>
      <c r="AT127" s="15">
        <v>0.2</v>
      </c>
      <c r="AU127" s="15">
        <v>1.5</v>
      </c>
      <c r="AV127" s="15">
        <v>7.0000000000000007E-2</v>
      </c>
      <c r="AW127" s="15">
        <v>0.5</v>
      </c>
      <c r="AX127" s="15">
        <v>2</v>
      </c>
      <c r="AY127" s="15">
        <v>0.3</v>
      </c>
      <c r="AZ127" s="15">
        <v>2.9</v>
      </c>
      <c r="BA127" s="15">
        <v>7</v>
      </c>
      <c r="BB127" s="15">
        <v>36.6</v>
      </c>
    </row>
    <row r="128" spans="1:54" hidden="1" x14ac:dyDescent="0.25">
      <c r="A128" s="9">
        <v>29</v>
      </c>
      <c r="B128" s="10">
        <v>522077.35</v>
      </c>
      <c r="C128" s="10">
        <v>4499351.84</v>
      </c>
      <c r="D128" s="18">
        <v>13.5</v>
      </c>
      <c r="E128" s="11">
        <v>55.293288031284057</v>
      </c>
      <c r="F128" s="4">
        <v>4.1028271043021987E-2</v>
      </c>
      <c r="G128" s="11">
        <v>44.665683697672932</v>
      </c>
      <c r="H128" s="11">
        <v>1415.5475155249101</v>
      </c>
      <c r="I128" s="19">
        <v>1.5812400061816301</v>
      </c>
      <c r="J128" s="19">
        <v>-0.66982371707457899</v>
      </c>
      <c r="K128" s="19">
        <v>0.96973632479368399</v>
      </c>
      <c r="L128" s="20" t="s">
        <v>49</v>
      </c>
      <c r="M128" s="20" t="s">
        <v>46</v>
      </c>
      <c r="N128" s="20" t="s">
        <v>47</v>
      </c>
      <c r="O128" s="20" t="s">
        <v>52</v>
      </c>
      <c r="P128" s="1">
        <v>1200</v>
      </c>
      <c r="Q128" s="6">
        <v>605</v>
      </c>
      <c r="R128" s="6"/>
      <c r="S128" s="22">
        <v>63.317313065832131</v>
      </c>
      <c r="T128" s="22">
        <v>11.311053984575837</v>
      </c>
      <c r="U128" s="22">
        <v>6.393204426064603</v>
      </c>
      <c r="V128" s="22">
        <v>1.4753548675533701</v>
      </c>
      <c r="W128" s="22">
        <v>0</v>
      </c>
      <c r="X128" s="22">
        <v>7.3767743377668502</v>
      </c>
      <c r="Y128" s="16">
        <v>0.17419999999999999</v>
      </c>
      <c r="Z128" s="15">
        <v>1.46</v>
      </c>
      <c r="AA128" s="15">
        <v>190</v>
      </c>
      <c r="AB128" s="15">
        <v>1</v>
      </c>
      <c r="AC128" s="15">
        <v>0.94</v>
      </c>
      <c r="AD128" s="15">
        <v>8</v>
      </c>
      <c r="AE128" s="15">
        <v>0.2</v>
      </c>
      <c r="AF128" s="15">
        <v>0.3</v>
      </c>
      <c r="AG128" s="15">
        <v>1.43</v>
      </c>
      <c r="AH128" s="15">
        <v>4.4000000000000004</v>
      </c>
      <c r="AI128" s="15">
        <v>15.9</v>
      </c>
      <c r="AJ128" s="15">
        <v>7.0000000000000007E-2</v>
      </c>
      <c r="AK128" s="15">
        <v>83</v>
      </c>
      <c r="AL128" s="15">
        <v>0.03</v>
      </c>
      <c r="AM128" s="15">
        <v>0.48099999999999998</v>
      </c>
      <c r="AN128" s="15">
        <v>2</v>
      </c>
      <c r="AO128" s="15">
        <v>63.3</v>
      </c>
      <c r="AP128" s="15">
        <v>0.03</v>
      </c>
      <c r="AQ128" s="15">
        <v>0.3</v>
      </c>
      <c r="AR128" s="15">
        <v>1.1000000000000001</v>
      </c>
      <c r="AS128" s="15">
        <v>77</v>
      </c>
      <c r="AT128" s="15">
        <v>0.1</v>
      </c>
      <c r="AU128" s="15">
        <v>2</v>
      </c>
      <c r="AV128" s="15">
        <v>5.7000000000000002E-2</v>
      </c>
      <c r="AW128" s="15">
        <v>0.9</v>
      </c>
      <c r="AX128" s="15">
        <v>5</v>
      </c>
      <c r="AY128" s="15">
        <v>0.9</v>
      </c>
      <c r="AZ128" s="15">
        <v>1.8</v>
      </c>
      <c r="BA128" s="15">
        <v>6</v>
      </c>
      <c r="BB128" s="15">
        <v>10.3</v>
      </c>
    </row>
    <row r="129" spans="1:54" hidden="1" x14ac:dyDescent="0.25">
      <c r="A129" s="9">
        <v>36</v>
      </c>
      <c r="B129" s="10">
        <v>521601.2</v>
      </c>
      <c r="C129" s="10">
        <v>4499474.08</v>
      </c>
      <c r="D129" s="18">
        <v>25</v>
      </c>
      <c r="E129" s="11">
        <v>53.115699404761905</v>
      </c>
      <c r="F129" s="4">
        <v>1.2400793650799994E-2</v>
      </c>
      <c r="G129" s="11">
        <v>46.871899801587297</v>
      </c>
      <c r="H129" s="11">
        <v>1178.5038790963999</v>
      </c>
      <c r="I129" s="19">
        <v>1.81843370929112</v>
      </c>
      <c r="J129" s="19">
        <v>-0.71912577716444603</v>
      </c>
      <c r="K129" s="19">
        <v>0.79681603834255899</v>
      </c>
      <c r="L129" s="20" t="s">
        <v>49</v>
      </c>
      <c r="M129" s="20" t="s">
        <v>50</v>
      </c>
      <c r="N129" s="20" t="s">
        <v>47</v>
      </c>
      <c r="O129" s="20" t="s">
        <v>48</v>
      </c>
      <c r="P129" s="1">
        <v>1200</v>
      </c>
      <c r="Q129" s="6">
        <v>302.5</v>
      </c>
      <c r="R129" s="6">
        <v>605</v>
      </c>
      <c r="S129" s="22">
        <v>56.74495946788609</v>
      </c>
      <c r="T129" s="22">
        <v>28.372479733943045</v>
      </c>
      <c r="U129" s="22">
        <v>3.782997297859072</v>
      </c>
      <c r="V129" s="22">
        <v>3.2425691124506337</v>
      </c>
      <c r="W129" s="22">
        <v>2.4319268343379754</v>
      </c>
      <c r="X129" s="22">
        <v>2.7021409270421954</v>
      </c>
      <c r="Y129" s="16">
        <v>0.19464000000000001</v>
      </c>
      <c r="Z129" s="15">
        <v>1.49</v>
      </c>
      <c r="AA129" s="15">
        <v>187</v>
      </c>
      <c r="AB129" s="15">
        <v>1</v>
      </c>
      <c r="AC129" s="15">
        <v>0.41</v>
      </c>
      <c r="AD129" s="15">
        <v>8</v>
      </c>
      <c r="AE129" s="15">
        <v>0.17</v>
      </c>
      <c r="AF129" s="15">
        <v>0.4</v>
      </c>
      <c r="AG129" s="15">
        <v>1.43</v>
      </c>
      <c r="AH129" s="15">
        <v>4.2</v>
      </c>
      <c r="AI129" s="15">
        <v>13.4</v>
      </c>
      <c r="AJ129" s="15">
        <v>0.06</v>
      </c>
      <c r="AK129" s="15">
        <v>87</v>
      </c>
      <c r="AL129" s="15">
        <v>0.03</v>
      </c>
      <c r="AM129" s="15">
        <v>0.505</v>
      </c>
      <c r="AN129" s="15">
        <v>1.4</v>
      </c>
      <c r="AO129" s="15">
        <v>61.2</v>
      </c>
      <c r="AP129" s="15">
        <v>0.03</v>
      </c>
      <c r="AQ129" s="15">
        <v>0.3</v>
      </c>
      <c r="AR129" s="15">
        <v>1</v>
      </c>
      <c r="AS129" s="15">
        <v>51</v>
      </c>
      <c r="AT129" s="15">
        <v>0.1</v>
      </c>
      <c r="AU129" s="15">
        <v>1.6</v>
      </c>
      <c r="AV129" s="15">
        <v>4.1000000000000002E-2</v>
      </c>
      <c r="AW129" s="15">
        <v>0.5</v>
      </c>
      <c r="AX129" s="15">
        <v>3</v>
      </c>
      <c r="AY129" s="15">
        <v>0.2</v>
      </c>
      <c r="AZ129" s="15">
        <v>1.5</v>
      </c>
      <c r="BA129" s="15">
        <v>4</v>
      </c>
      <c r="BB129" s="15">
        <v>10.7</v>
      </c>
    </row>
    <row r="130" spans="1:54" hidden="1" x14ac:dyDescent="0.25">
      <c r="A130" s="9">
        <v>33</v>
      </c>
      <c r="B130" s="10">
        <v>521771.57</v>
      </c>
      <c r="C130" s="10">
        <v>4499505.12</v>
      </c>
      <c r="D130" s="18">
        <v>20</v>
      </c>
      <c r="E130" s="11">
        <v>70.389170896785103</v>
      </c>
      <c r="F130" s="4">
        <v>1.3536379018600209E-2</v>
      </c>
      <c r="G130" s="11">
        <v>29.597292724196272</v>
      </c>
      <c r="H130" s="11">
        <v>1875.83912239036</v>
      </c>
      <c r="I130" s="19">
        <v>1.18664639163838</v>
      </c>
      <c r="J130" s="19">
        <v>-0.27910085356002101</v>
      </c>
      <c r="K130" s="19">
        <v>1.6697776562781499</v>
      </c>
      <c r="L130" s="20" t="s">
        <v>67</v>
      </c>
      <c r="M130" s="20" t="s">
        <v>68</v>
      </c>
      <c r="N130" s="20" t="s">
        <v>56</v>
      </c>
      <c r="O130" s="20" t="s">
        <v>58</v>
      </c>
      <c r="P130" s="1">
        <v>1200</v>
      </c>
      <c r="Q130" s="6"/>
      <c r="R130" s="6"/>
      <c r="S130" s="22">
        <v>70.73708242829737</v>
      </c>
      <c r="T130" s="22">
        <v>11.222710192951025</v>
      </c>
      <c r="U130" s="22">
        <v>2.7206570164729764</v>
      </c>
      <c r="V130" s="22">
        <v>1.3603285082364882</v>
      </c>
      <c r="W130" s="22">
        <v>0</v>
      </c>
      <c r="X130" s="22">
        <v>6.8016425411824413</v>
      </c>
      <c r="Y130" s="16">
        <v>0.15464</v>
      </c>
      <c r="Z130" s="15">
        <v>1.1499999999999999</v>
      </c>
      <c r="AA130" s="15">
        <v>160</v>
      </c>
      <c r="AB130" s="15">
        <v>0.3</v>
      </c>
      <c r="AC130" s="15">
        <v>1.08</v>
      </c>
      <c r="AD130" s="15">
        <v>6</v>
      </c>
      <c r="AE130" s="15">
        <v>0.1</v>
      </c>
      <c r="AF130" s="15">
        <v>0.4</v>
      </c>
      <c r="AG130" s="15">
        <v>1.1200000000000001</v>
      </c>
      <c r="AH130" s="15">
        <v>3.5</v>
      </c>
      <c r="AI130" s="15">
        <v>15.6</v>
      </c>
      <c r="AJ130" s="15">
        <v>0.05</v>
      </c>
      <c r="AK130" s="15">
        <v>19</v>
      </c>
      <c r="AL130" s="15">
        <v>0.03</v>
      </c>
      <c r="AM130" s="15">
        <v>0.54500000000000004</v>
      </c>
      <c r="AN130" s="15">
        <v>0.5</v>
      </c>
      <c r="AO130" s="15">
        <v>53.9</v>
      </c>
      <c r="AP130" s="15">
        <v>0.03</v>
      </c>
      <c r="AQ130" s="15">
        <v>0.3</v>
      </c>
      <c r="AR130" s="15">
        <v>0.9</v>
      </c>
      <c r="AS130" s="15">
        <v>85</v>
      </c>
      <c r="AT130" s="15">
        <v>0.03</v>
      </c>
      <c r="AU130" s="15">
        <v>1.7</v>
      </c>
      <c r="AV130" s="15">
        <v>1.4E-2</v>
      </c>
      <c r="AW130" s="15">
        <v>0.7</v>
      </c>
      <c r="AX130" s="15">
        <v>5</v>
      </c>
      <c r="AY130" s="15">
        <v>0.2</v>
      </c>
      <c r="AZ130" s="15">
        <v>1</v>
      </c>
      <c r="BA130" s="15">
        <v>4</v>
      </c>
      <c r="BB130" s="15">
        <v>12.2</v>
      </c>
    </row>
    <row r="131" spans="1:54" hidden="1" x14ac:dyDescent="0.25">
      <c r="A131" s="9">
        <v>37</v>
      </c>
      <c r="B131" s="10">
        <v>521560.02</v>
      </c>
      <c r="C131" s="10">
        <v>4499566.17</v>
      </c>
      <c r="D131" s="18">
        <v>19</v>
      </c>
      <c r="E131" s="11">
        <v>0.1939709997456118</v>
      </c>
      <c r="F131" s="4">
        <v>2.8618672093606901E-2</v>
      </c>
      <c r="G131" s="11">
        <v>99.777410328160755</v>
      </c>
      <c r="H131" s="11">
        <v>299.840259637879</v>
      </c>
      <c r="I131" s="19">
        <v>1.2178135517598401</v>
      </c>
      <c r="J131" s="19">
        <v>0.28712492145033403</v>
      </c>
      <c r="K131" s="19">
        <v>1.7327178997627</v>
      </c>
      <c r="L131" s="20" t="s">
        <v>45</v>
      </c>
      <c r="M131" s="20" t="s">
        <v>68</v>
      </c>
      <c r="N131" s="20" t="s">
        <v>55</v>
      </c>
      <c r="O131" s="20" t="s">
        <v>58</v>
      </c>
      <c r="P131" s="1">
        <v>302.5</v>
      </c>
      <c r="Q131" s="6"/>
      <c r="R131" s="6"/>
      <c r="S131" s="22">
        <v>60.588235294117659</v>
      </c>
      <c r="T131" s="22">
        <v>13.235294117647058</v>
      </c>
      <c r="U131" s="22">
        <v>7.0588235294117654</v>
      </c>
      <c r="V131" s="22">
        <v>1.1764705882352946</v>
      </c>
      <c r="W131" s="22">
        <v>1.7647058823529413</v>
      </c>
      <c r="X131" s="22">
        <v>5.8823529411764728</v>
      </c>
      <c r="Y131" s="16">
        <v>0.55459999999999998</v>
      </c>
      <c r="Z131" s="15">
        <v>1.49</v>
      </c>
      <c r="AA131" s="15">
        <v>187</v>
      </c>
      <c r="AB131" s="15">
        <v>1</v>
      </c>
      <c r="AC131" s="15">
        <v>0.41</v>
      </c>
      <c r="AD131" s="15">
        <v>8</v>
      </c>
      <c r="AE131" s="15">
        <v>0.17</v>
      </c>
      <c r="AF131" s="15">
        <v>0.4</v>
      </c>
      <c r="AG131" s="15">
        <v>1.43</v>
      </c>
      <c r="AH131" s="15">
        <v>4.2</v>
      </c>
      <c r="AI131" s="15">
        <v>13.4</v>
      </c>
      <c r="AJ131" s="15">
        <v>0.06</v>
      </c>
      <c r="AK131" s="15">
        <v>87</v>
      </c>
      <c r="AL131" s="15">
        <v>0.03</v>
      </c>
      <c r="AM131" s="15">
        <v>0.505</v>
      </c>
      <c r="AN131" s="15">
        <v>1.4</v>
      </c>
      <c r="AO131" s="15">
        <v>61.2</v>
      </c>
      <c r="AP131" s="15">
        <v>0.03</v>
      </c>
      <c r="AQ131" s="15">
        <v>0.3</v>
      </c>
      <c r="AR131" s="15">
        <v>1</v>
      </c>
      <c r="AS131" s="15">
        <v>51</v>
      </c>
      <c r="AT131" s="15">
        <v>0.1</v>
      </c>
      <c r="AU131" s="15">
        <v>1.6</v>
      </c>
      <c r="AV131" s="15">
        <v>4.1000000000000002E-2</v>
      </c>
      <c r="AW131" s="15">
        <v>0.5</v>
      </c>
      <c r="AX131" s="15">
        <v>3</v>
      </c>
      <c r="AY131" s="15">
        <v>0.2</v>
      </c>
      <c r="AZ131" s="15">
        <v>1.5</v>
      </c>
      <c r="BA131" s="15">
        <v>4</v>
      </c>
      <c r="BB131" s="15">
        <v>10.7</v>
      </c>
    </row>
    <row r="132" spans="1:54" hidden="1" x14ac:dyDescent="0.25">
      <c r="A132" s="9">
        <v>38</v>
      </c>
      <c r="B132" s="10">
        <v>521513.67</v>
      </c>
      <c r="C132" s="10">
        <v>4499350.1900000004</v>
      </c>
      <c r="D132" s="18">
        <v>13.5</v>
      </c>
      <c r="E132" s="11">
        <v>1.1131209127591484</v>
      </c>
      <c r="F132" s="4">
        <v>4.5220537080858596E-2</v>
      </c>
      <c r="G132" s="11">
        <v>98.84165855016002</v>
      </c>
      <c r="H132" s="11">
        <v>257.64355261578902</v>
      </c>
      <c r="I132" s="19">
        <v>1.4880225395409901</v>
      </c>
      <c r="J132" s="19">
        <v>-0.262682482782717</v>
      </c>
      <c r="K132" s="19">
        <v>2.6374740674373802</v>
      </c>
      <c r="L132" s="20" t="s">
        <v>45</v>
      </c>
      <c r="M132" s="20" t="s">
        <v>46</v>
      </c>
      <c r="N132" s="20" t="s">
        <v>56</v>
      </c>
      <c r="O132" s="20" t="s">
        <v>58</v>
      </c>
      <c r="P132" s="1">
        <v>302.5</v>
      </c>
      <c r="Q132" s="6">
        <v>152.5</v>
      </c>
      <c r="R132" s="6"/>
      <c r="S132" s="22">
        <v>61.582785304861979</v>
      </c>
      <c r="T132" s="22">
        <v>19.66509110575425</v>
      </c>
      <c r="U132" s="22">
        <v>2.41501118842596</v>
      </c>
      <c r="V132" s="22">
        <v>2.5875119875992429</v>
      </c>
      <c r="W132" s="22">
        <v>0</v>
      </c>
      <c r="X132" s="22">
        <v>6.9000319669313166</v>
      </c>
      <c r="Y132" s="16">
        <v>0.69159999999999999</v>
      </c>
      <c r="Z132" s="15">
        <v>2.4900000000000002</v>
      </c>
      <c r="AA132" s="15">
        <v>257</v>
      </c>
      <c r="AB132" s="15">
        <v>1</v>
      </c>
      <c r="AC132" s="15">
        <v>0.74</v>
      </c>
      <c r="AD132" s="15">
        <v>12</v>
      </c>
      <c r="AE132" s="15">
        <v>0.46</v>
      </c>
      <c r="AF132" s="15">
        <v>0.6</v>
      </c>
      <c r="AG132" s="15">
        <v>2.21</v>
      </c>
      <c r="AH132" s="15">
        <v>6.7</v>
      </c>
      <c r="AI132" s="15">
        <v>20.399999999999999</v>
      </c>
      <c r="AJ132" s="15">
        <v>0.1</v>
      </c>
      <c r="AK132" s="15">
        <v>185</v>
      </c>
      <c r="AL132" s="15">
        <v>0.1</v>
      </c>
      <c r="AM132" s="15">
        <v>0.7</v>
      </c>
      <c r="AN132" s="15">
        <v>4.5999999999999996</v>
      </c>
      <c r="AO132" s="15">
        <v>99.5</v>
      </c>
      <c r="AP132" s="15">
        <v>0.03</v>
      </c>
      <c r="AQ132" s="15">
        <v>1</v>
      </c>
      <c r="AR132" s="15">
        <v>2.1</v>
      </c>
      <c r="AS132" s="15">
        <v>82</v>
      </c>
      <c r="AT132" s="15">
        <v>0.6</v>
      </c>
      <c r="AU132" s="15">
        <v>2.4</v>
      </c>
      <c r="AV132" s="15">
        <v>0.156</v>
      </c>
      <c r="AW132" s="15">
        <v>0.8</v>
      </c>
      <c r="AX132" s="15">
        <v>7</v>
      </c>
      <c r="AY132" s="15">
        <v>0.6</v>
      </c>
      <c r="AZ132" s="15">
        <v>2.7</v>
      </c>
      <c r="BA132" s="15">
        <v>13</v>
      </c>
      <c r="BB132" s="15">
        <v>17</v>
      </c>
    </row>
    <row r="133" spans="1:54" hidden="1" x14ac:dyDescent="0.25">
      <c r="A133" s="9">
        <v>39</v>
      </c>
      <c r="B133" s="10">
        <v>521489.74</v>
      </c>
      <c r="C133" s="10">
        <v>4499504.3</v>
      </c>
      <c r="D133" s="18">
        <v>22</v>
      </c>
      <c r="E133" s="11">
        <v>72.353670809052403</v>
      </c>
      <c r="F133" s="4">
        <v>0.10297456060285541</v>
      </c>
      <c r="G133" s="11">
        <v>27.54335463034473</v>
      </c>
      <c r="H133" s="11">
        <v>1899.6935057128301</v>
      </c>
      <c r="I133" s="19">
        <v>1.1129942912845201</v>
      </c>
      <c r="J133" s="19">
        <v>3.28103175158066E-15</v>
      </c>
      <c r="K133" s="19">
        <v>0.73770491803278604</v>
      </c>
      <c r="L133" s="20" t="s">
        <v>67</v>
      </c>
      <c r="M133" s="20" t="s">
        <v>68</v>
      </c>
      <c r="N133" s="20" t="s">
        <v>51</v>
      </c>
      <c r="O133" s="20" t="s">
        <v>48</v>
      </c>
      <c r="P133" s="1">
        <v>1200</v>
      </c>
      <c r="Q133" s="6"/>
      <c r="R133" s="6"/>
      <c r="S133" s="22">
        <v>75.800203873598377</v>
      </c>
      <c r="T133" s="22">
        <v>8.7461773700305816</v>
      </c>
      <c r="U133" s="22">
        <v>1.4576962283384305</v>
      </c>
      <c r="V133" s="22">
        <v>1.4576962283384305</v>
      </c>
      <c r="W133" s="22">
        <v>0</v>
      </c>
      <c r="X133" s="22">
        <v>7.2884811416921522</v>
      </c>
      <c r="Y133" s="16">
        <v>0.29160000000000003</v>
      </c>
      <c r="Z133" s="15">
        <v>1.17</v>
      </c>
      <c r="AA133" s="15">
        <v>173</v>
      </c>
      <c r="AB133" s="15">
        <v>1</v>
      </c>
      <c r="AC133" s="15">
        <v>0.73</v>
      </c>
      <c r="AD133" s="15">
        <v>9</v>
      </c>
      <c r="AE133" s="15">
        <v>0.12</v>
      </c>
      <c r="AF133" s="15">
        <v>0.7</v>
      </c>
      <c r="AG133" s="15">
        <v>1.1399999999999999</v>
      </c>
      <c r="AH133" s="15">
        <v>4.7</v>
      </c>
      <c r="AI133" s="15">
        <v>15.8</v>
      </c>
      <c r="AJ133" s="15">
        <v>0.04</v>
      </c>
      <c r="AK133" s="15">
        <v>23</v>
      </c>
      <c r="AL133" s="15">
        <v>0.1</v>
      </c>
      <c r="AM133" s="15">
        <v>0.30199999999999999</v>
      </c>
      <c r="AN133" s="15">
        <v>0.8</v>
      </c>
      <c r="AO133" s="15">
        <v>55.6</v>
      </c>
      <c r="AP133" s="15">
        <v>0.03</v>
      </c>
      <c r="AQ133" s="15">
        <v>0.3</v>
      </c>
      <c r="AR133" s="15">
        <v>1.2</v>
      </c>
      <c r="AS133" s="15">
        <v>65</v>
      </c>
      <c r="AT133" s="15">
        <v>0.03</v>
      </c>
      <c r="AU133" s="15">
        <v>2</v>
      </c>
      <c r="AV133" s="15">
        <v>1.9E-2</v>
      </c>
      <c r="AW133" s="15">
        <v>1.1000000000000001</v>
      </c>
      <c r="AX133" s="15">
        <v>8</v>
      </c>
      <c r="AY133" s="15">
        <v>0.4</v>
      </c>
      <c r="AZ133" s="15">
        <v>1.6</v>
      </c>
      <c r="BA133" s="15">
        <v>6</v>
      </c>
      <c r="BB133" s="15">
        <v>16.2</v>
      </c>
    </row>
    <row r="134" spans="1:54" hidden="1" x14ac:dyDescent="0.25">
      <c r="A134" s="9">
        <v>40</v>
      </c>
      <c r="B134" s="10">
        <v>521395.97</v>
      </c>
      <c r="C134" s="10">
        <v>4499442.3600000003</v>
      </c>
      <c r="D134" s="18">
        <v>23</v>
      </c>
      <c r="E134" s="11">
        <v>1.3934787398105311</v>
      </c>
      <c r="F134" s="4">
        <v>7.8945435852234347E-2</v>
      </c>
      <c r="G134" s="11">
        <v>98.527575824337248</v>
      </c>
      <c r="H134" s="11">
        <v>516.51922356200703</v>
      </c>
      <c r="I134" s="19">
        <v>1.45356650624279</v>
      </c>
      <c r="J134" s="19">
        <v>-0.31532654658561599</v>
      </c>
      <c r="K134" s="19">
        <v>2.4489898220499802</v>
      </c>
      <c r="L134" s="20" t="s">
        <v>49</v>
      </c>
      <c r="M134" s="20" t="s">
        <v>46</v>
      </c>
      <c r="N134" s="20" t="s">
        <v>47</v>
      </c>
      <c r="O134" s="20" t="s">
        <v>58</v>
      </c>
      <c r="P134" s="1">
        <v>605</v>
      </c>
      <c r="Q134" s="6">
        <v>302.5</v>
      </c>
      <c r="R134" s="6"/>
      <c r="S134" s="22">
        <v>74.584138612023068</v>
      </c>
      <c r="T134" s="22">
        <v>12.310003460236818</v>
      </c>
      <c r="U134" s="22">
        <v>2.5344124771075798</v>
      </c>
      <c r="V134" s="22">
        <v>3.2585303277097455</v>
      </c>
      <c r="W134" s="22">
        <v>0</v>
      </c>
      <c r="X134" s="22">
        <v>0</v>
      </c>
      <c r="Y134" s="16">
        <v>0.49159999999999998</v>
      </c>
      <c r="Z134" s="15">
        <v>1.04</v>
      </c>
      <c r="AA134" s="15">
        <v>147</v>
      </c>
      <c r="AB134" s="15">
        <v>1</v>
      </c>
      <c r="AC134" s="15">
        <v>0.91</v>
      </c>
      <c r="AD134" s="15">
        <v>6</v>
      </c>
      <c r="AE134" s="15">
        <v>0.08</v>
      </c>
      <c r="AF134" s="15">
        <v>0.4</v>
      </c>
      <c r="AG134" s="15">
        <v>1.1100000000000001</v>
      </c>
      <c r="AH134" s="15">
        <v>3.1</v>
      </c>
      <c r="AI134" s="15">
        <v>15.6</v>
      </c>
      <c r="AJ134" s="15">
        <v>0.04</v>
      </c>
      <c r="AK134" s="15">
        <v>31</v>
      </c>
      <c r="AL134" s="15">
        <v>0.03</v>
      </c>
      <c r="AM134" s="15">
        <v>0.38200000000000001</v>
      </c>
      <c r="AN134" s="15">
        <v>0.5</v>
      </c>
      <c r="AO134" s="15">
        <v>44.8</v>
      </c>
      <c r="AP134" s="15">
        <v>0.03</v>
      </c>
      <c r="AQ134" s="15">
        <v>0.3</v>
      </c>
      <c r="AR134" s="15">
        <v>0.7</v>
      </c>
      <c r="AS134" s="15">
        <v>69</v>
      </c>
      <c r="AT134" s="15">
        <v>0.03</v>
      </c>
      <c r="AU134" s="15">
        <v>1.4</v>
      </c>
      <c r="AV134" s="15">
        <v>1.4E-2</v>
      </c>
      <c r="AW134" s="15">
        <v>1.2</v>
      </c>
      <c r="AX134" s="15">
        <v>1</v>
      </c>
      <c r="AY134" s="15">
        <v>0.1</v>
      </c>
      <c r="AZ134" s="15">
        <v>1.1000000000000001</v>
      </c>
      <c r="BA134" s="15">
        <v>3</v>
      </c>
      <c r="BB134" s="15">
        <v>9.6</v>
      </c>
    </row>
    <row r="135" spans="1:54" hidden="1" x14ac:dyDescent="0.25">
      <c r="A135" s="9">
        <v>42</v>
      </c>
      <c r="B135" s="10">
        <v>521349.18</v>
      </c>
      <c r="C135" s="10">
        <v>4499380.55</v>
      </c>
      <c r="D135" s="18">
        <v>26.7</v>
      </c>
      <c r="E135" s="11">
        <v>88.432808224243757</v>
      </c>
      <c r="F135" s="4">
        <v>0.24221581243991921</v>
      </c>
      <c r="G135" s="11">
        <v>11.324975963316325</v>
      </c>
      <c r="H135" s="11">
        <v>2314.9258835608298</v>
      </c>
      <c r="I135" s="19">
        <v>1.1144960819727601</v>
      </c>
      <c r="J135" s="19">
        <v>3.24021905076571E-15</v>
      </c>
      <c r="K135" s="19">
        <v>0.73770491803278704</v>
      </c>
      <c r="L135" s="20" t="s">
        <v>67</v>
      </c>
      <c r="M135" s="20" t="s">
        <v>68</v>
      </c>
      <c r="N135" s="20" t="s">
        <v>51</v>
      </c>
      <c r="O135" s="20" t="s">
        <v>48</v>
      </c>
      <c r="P135" s="1">
        <v>1200</v>
      </c>
      <c r="Q135" s="6"/>
      <c r="R135" s="6"/>
      <c r="S135" s="22">
        <v>56.711409395973149</v>
      </c>
      <c r="T135" s="22">
        <v>20.721476510067109</v>
      </c>
      <c r="U135" s="22">
        <v>2.1812080536912752</v>
      </c>
      <c r="V135" s="22">
        <v>3.2718120805369129</v>
      </c>
      <c r="W135" s="22">
        <v>2.9082774049217006</v>
      </c>
      <c r="X135" s="22">
        <v>7.270693512304252</v>
      </c>
      <c r="Y135" s="16">
        <v>0.19159999999999999</v>
      </c>
      <c r="Z135" s="15">
        <v>1.31</v>
      </c>
      <c r="AA135" s="15">
        <v>187</v>
      </c>
      <c r="AB135" s="15">
        <v>1</v>
      </c>
      <c r="AC135" s="15">
        <v>1.1200000000000001</v>
      </c>
      <c r="AD135" s="15">
        <v>8</v>
      </c>
      <c r="AE135" s="15">
        <v>0.15</v>
      </c>
      <c r="AF135" s="15">
        <v>0.5</v>
      </c>
      <c r="AG135" s="15">
        <v>1.27</v>
      </c>
      <c r="AH135" s="15">
        <v>4</v>
      </c>
      <c r="AI135" s="15">
        <v>19.7</v>
      </c>
      <c r="AJ135" s="15">
        <v>0.05</v>
      </c>
      <c r="AK135" s="15">
        <v>44</v>
      </c>
      <c r="AL135" s="15">
        <v>0.03</v>
      </c>
      <c r="AM135" s="15">
        <v>0.48599999999999999</v>
      </c>
      <c r="AN135" s="15">
        <v>0.8</v>
      </c>
      <c r="AO135" s="15">
        <v>56.4</v>
      </c>
      <c r="AP135" s="15">
        <v>0.03</v>
      </c>
      <c r="AQ135" s="15">
        <v>1</v>
      </c>
      <c r="AR135" s="15">
        <v>1</v>
      </c>
      <c r="AS135" s="15">
        <v>88</v>
      </c>
      <c r="AT135" s="15">
        <v>0.1</v>
      </c>
      <c r="AU135" s="15">
        <v>1.8</v>
      </c>
      <c r="AV135" s="15">
        <v>1.7000000000000001E-2</v>
      </c>
      <c r="AW135" s="15">
        <v>0.7</v>
      </c>
      <c r="AX135" s="15">
        <v>8</v>
      </c>
      <c r="AY135" s="15">
        <v>0.2</v>
      </c>
      <c r="AZ135" s="15">
        <v>1.5</v>
      </c>
      <c r="BA135" s="15">
        <v>6</v>
      </c>
      <c r="BB135" s="15">
        <v>11.4</v>
      </c>
    </row>
    <row r="136" spans="1:54" hidden="1" x14ac:dyDescent="0.25">
      <c r="A136" s="9">
        <v>47</v>
      </c>
      <c r="B136" s="10">
        <v>521148.82</v>
      </c>
      <c r="C136" s="10">
        <v>4499503.8899999997</v>
      </c>
      <c r="D136" s="18">
        <v>22</v>
      </c>
      <c r="E136" s="11">
        <v>0.4052853653120142</v>
      </c>
      <c r="F136" s="4">
        <v>6.8565400843885765E-2</v>
      </c>
      <c r="G136" s="11">
        <v>99.52614923384408</v>
      </c>
      <c r="H136" s="11">
        <v>304.385831200898</v>
      </c>
      <c r="I136" s="19">
        <v>1.2360059988083201</v>
      </c>
      <c r="J136" s="19">
        <v>0.30005790187582598</v>
      </c>
      <c r="K136" s="19">
        <v>1.84479638093684</v>
      </c>
      <c r="L136" s="20" t="s">
        <v>45</v>
      </c>
      <c r="M136" s="20" t="s">
        <v>68</v>
      </c>
      <c r="N136" s="20" t="s">
        <v>63</v>
      </c>
      <c r="O136" s="20" t="s">
        <v>58</v>
      </c>
      <c r="P136" s="1">
        <v>302.5</v>
      </c>
      <c r="Q136" s="6"/>
      <c r="R136" s="6"/>
      <c r="S136" s="22">
        <v>36.479591836734699</v>
      </c>
      <c r="T136" s="22">
        <v>36.479591836734699</v>
      </c>
      <c r="U136" s="22">
        <v>13.679846938775512</v>
      </c>
      <c r="V136" s="22">
        <v>0</v>
      </c>
      <c r="W136" s="22">
        <v>0</v>
      </c>
      <c r="X136" s="22">
        <v>5.2614795918367356</v>
      </c>
      <c r="Y136" s="16">
        <v>0.49169000000000002</v>
      </c>
      <c r="Z136" s="15">
        <v>1.37</v>
      </c>
      <c r="AA136" s="15">
        <v>160</v>
      </c>
      <c r="AB136" s="15">
        <v>1</v>
      </c>
      <c r="AC136" s="15">
        <v>0.36</v>
      </c>
      <c r="AD136" s="15">
        <v>6</v>
      </c>
      <c r="AE136" s="15">
        <v>0.16</v>
      </c>
      <c r="AF136" s="15">
        <v>0.3</v>
      </c>
      <c r="AG136" s="15">
        <v>1.34</v>
      </c>
      <c r="AH136" s="15">
        <v>3.4</v>
      </c>
      <c r="AI136" s="15">
        <v>14</v>
      </c>
      <c r="AJ136" s="15">
        <v>0.06</v>
      </c>
      <c r="AK136" s="15">
        <v>123</v>
      </c>
      <c r="AL136" s="15">
        <v>0.03</v>
      </c>
      <c r="AM136" s="15">
        <v>0.49399999999999999</v>
      </c>
      <c r="AN136" s="15">
        <v>1</v>
      </c>
      <c r="AO136" s="15">
        <v>58.7</v>
      </c>
      <c r="AP136" s="15">
        <v>0.03</v>
      </c>
      <c r="AQ136" s="15">
        <v>0.3</v>
      </c>
      <c r="AR136" s="15">
        <v>0.8</v>
      </c>
      <c r="AS136" s="15">
        <v>45</v>
      </c>
      <c r="AT136" s="15">
        <v>0.1</v>
      </c>
      <c r="AU136" s="15">
        <v>1.4</v>
      </c>
      <c r="AV136" s="15">
        <v>3.3000000000000002E-2</v>
      </c>
      <c r="AW136" s="15">
        <v>0.5</v>
      </c>
      <c r="AX136" s="15">
        <v>0.3</v>
      </c>
      <c r="AY136" s="15">
        <v>0.2</v>
      </c>
      <c r="AZ136" s="15">
        <v>1.7</v>
      </c>
      <c r="BA136" s="15">
        <v>4</v>
      </c>
      <c r="BB136" s="15">
        <v>8.4</v>
      </c>
    </row>
    <row r="137" spans="1:54" hidden="1" x14ac:dyDescent="0.25">
      <c r="A137" s="9">
        <v>48</v>
      </c>
      <c r="B137" s="10">
        <v>521137.62</v>
      </c>
      <c r="C137" s="10">
        <v>4499441.62</v>
      </c>
      <c r="D137" s="18">
        <v>23.5</v>
      </c>
      <c r="E137" s="11">
        <v>0.37678039085789994</v>
      </c>
      <c r="F137" s="4">
        <v>1.863199735013429E-2</v>
      </c>
      <c r="G137" s="11">
        <v>99.60458761179197</v>
      </c>
      <c r="H137" s="11">
        <v>395.63357896300198</v>
      </c>
      <c r="I137" s="19">
        <v>1.43690169270329</v>
      </c>
      <c r="J137" s="19">
        <v>0.42034008173366999</v>
      </c>
      <c r="K137" s="19">
        <v>0.58065795651222196</v>
      </c>
      <c r="L137" s="20" t="s">
        <v>45</v>
      </c>
      <c r="M137" s="20" t="s">
        <v>46</v>
      </c>
      <c r="N137" s="20" t="s">
        <v>63</v>
      </c>
      <c r="O137" s="20" t="s">
        <v>59</v>
      </c>
      <c r="P137" s="1">
        <v>302.5</v>
      </c>
      <c r="Q137" s="6">
        <v>605</v>
      </c>
      <c r="R137" s="6"/>
      <c r="S137" s="22">
        <v>59.707113398896801</v>
      </c>
      <c r="T137" s="22">
        <v>17.560915705557882</v>
      </c>
      <c r="U137" s="22">
        <v>4.097546997963506</v>
      </c>
      <c r="V137" s="22">
        <v>2.9268192842596474</v>
      </c>
      <c r="W137" s="22">
        <v>0</v>
      </c>
      <c r="X137" s="22">
        <v>5.8536385685192958</v>
      </c>
      <c r="Y137" s="16">
        <v>0.32750000000000001</v>
      </c>
      <c r="Z137" s="15">
        <v>1.23</v>
      </c>
      <c r="AA137" s="15">
        <v>141</v>
      </c>
      <c r="AB137" s="15">
        <v>1</v>
      </c>
      <c r="AC137" s="15">
        <v>0.93</v>
      </c>
      <c r="AD137" s="15">
        <v>6</v>
      </c>
      <c r="AE137" s="15">
        <v>0.1</v>
      </c>
      <c r="AF137" s="15">
        <v>0.3</v>
      </c>
      <c r="AG137" s="15">
        <v>1.1299999999999999</v>
      </c>
      <c r="AH137" s="15">
        <v>3</v>
      </c>
      <c r="AI137" s="15">
        <v>11.7</v>
      </c>
      <c r="AJ137" s="15">
        <v>0.05</v>
      </c>
      <c r="AK137" s="15">
        <v>41</v>
      </c>
      <c r="AL137" s="15">
        <v>0.03</v>
      </c>
      <c r="AM137" s="15">
        <v>0.48099999999999998</v>
      </c>
      <c r="AN137" s="15">
        <v>0.6</v>
      </c>
      <c r="AO137" s="15">
        <v>48.2</v>
      </c>
      <c r="AP137" s="15">
        <v>0.03</v>
      </c>
      <c r="AQ137" s="15">
        <v>0.3</v>
      </c>
      <c r="AR137" s="15">
        <v>0.5</v>
      </c>
      <c r="AS137" s="15">
        <v>64</v>
      </c>
      <c r="AT137" s="15">
        <v>0.03</v>
      </c>
      <c r="AU137" s="15">
        <v>2.8</v>
      </c>
      <c r="AV137" s="15">
        <v>2.5000000000000001E-2</v>
      </c>
      <c r="AW137" s="15">
        <v>0.5</v>
      </c>
      <c r="AX137" s="15">
        <v>0.3</v>
      </c>
      <c r="AY137" s="15">
        <v>0.2</v>
      </c>
      <c r="AZ137" s="15">
        <v>1.3</v>
      </c>
      <c r="BA137" s="15">
        <v>6</v>
      </c>
      <c r="BB137" s="15">
        <v>9.5</v>
      </c>
    </row>
    <row r="138" spans="1:54" hidden="1" x14ac:dyDescent="0.25">
      <c r="A138" s="9">
        <v>57</v>
      </c>
      <c r="B138" s="10">
        <v>520997.14</v>
      </c>
      <c r="C138" s="10">
        <v>4499247</v>
      </c>
      <c r="D138" s="18">
        <v>16.5</v>
      </c>
      <c r="E138" s="11">
        <v>39.8432279619635</v>
      </c>
      <c r="F138" s="4">
        <v>9.2521202775639577E-2</v>
      </c>
      <c r="G138" s="11">
        <v>60.064250835260857</v>
      </c>
      <c r="H138" s="11">
        <v>897.65310809255004</v>
      </c>
      <c r="I138" s="19">
        <v>1.8517364935240099</v>
      </c>
      <c r="J138" s="19">
        <v>-0.66370384104227398</v>
      </c>
      <c r="K138" s="19">
        <v>0.5149479498092</v>
      </c>
      <c r="L138" s="20" t="s">
        <v>49</v>
      </c>
      <c r="M138" s="20" t="s">
        <v>50</v>
      </c>
      <c r="N138" s="20" t="s">
        <v>47</v>
      </c>
      <c r="O138" s="20" t="s">
        <v>59</v>
      </c>
      <c r="P138" s="1">
        <v>1200</v>
      </c>
      <c r="Q138" s="6">
        <v>302.5</v>
      </c>
      <c r="R138" s="6">
        <v>605</v>
      </c>
      <c r="S138" s="22">
        <v>57.413029679649448</v>
      </c>
      <c r="T138" s="22">
        <v>12.685545605408258</v>
      </c>
      <c r="U138" s="22">
        <v>9.1860847487439123</v>
      </c>
      <c r="V138" s="22">
        <v>5.4679075885380426</v>
      </c>
      <c r="W138" s="22">
        <v>0</v>
      </c>
      <c r="X138" s="22">
        <v>10.935815177076085</v>
      </c>
      <c r="Y138" s="16">
        <v>0.26429999999999998</v>
      </c>
      <c r="Z138" s="15">
        <v>1.43</v>
      </c>
      <c r="AA138" s="15">
        <v>187</v>
      </c>
      <c r="AB138" s="15">
        <v>1</v>
      </c>
      <c r="AC138" s="15">
        <v>1.1599999999999999</v>
      </c>
      <c r="AD138" s="15">
        <v>7</v>
      </c>
      <c r="AE138" s="15">
        <v>0.11</v>
      </c>
      <c r="AF138" s="15">
        <v>0.4</v>
      </c>
      <c r="AG138" s="15">
        <v>1.31</v>
      </c>
      <c r="AH138" s="15">
        <v>3.5</v>
      </c>
      <c r="AI138" s="15">
        <v>13.5</v>
      </c>
      <c r="AJ138" s="15">
        <v>0.04</v>
      </c>
      <c r="AK138" s="15">
        <v>22</v>
      </c>
      <c r="AL138" s="15">
        <v>0.3</v>
      </c>
      <c r="AM138" s="15">
        <v>0.38600000000000001</v>
      </c>
      <c r="AN138" s="15">
        <v>0.7</v>
      </c>
      <c r="AO138" s="15">
        <v>59.6</v>
      </c>
      <c r="AP138" s="15">
        <v>0.03</v>
      </c>
      <c r="AQ138" s="15">
        <v>0.3</v>
      </c>
      <c r="AR138" s="15">
        <v>0.9</v>
      </c>
      <c r="AS138" s="15">
        <v>86</v>
      </c>
      <c r="AT138" s="15">
        <v>0.03</v>
      </c>
      <c r="AU138" s="15">
        <v>1.5</v>
      </c>
      <c r="AV138" s="15">
        <v>1.6E-2</v>
      </c>
      <c r="AW138" s="15">
        <v>0.5</v>
      </c>
      <c r="AX138" s="15">
        <v>3</v>
      </c>
      <c r="AY138" s="15">
        <v>0.2</v>
      </c>
      <c r="AZ138" s="15">
        <v>1.2</v>
      </c>
      <c r="BA138" s="15">
        <v>16</v>
      </c>
      <c r="BB138" s="15">
        <v>9.6</v>
      </c>
    </row>
    <row r="139" spans="1:54" hidden="1" x14ac:dyDescent="0.25">
      <c r="A139" s="9">
        <v>46</v>
      </c>
      <c r="B139" s="10">
        <v>521161.5</v>
      </c>
      <c r="C139" s="10">
        <v>4499304.16</v>
      </c>
      <c r="D139" s="18">
        <v>21</v>
      </c>
      <c r="E139" s="11">
        <v>57.328307169172867</v>
      </c>
      <c r="F139" s="4">
        <v>2.7555724563999554E-4</v>
      </c>
      <c r="G139" s="11">
        <v>42.671417273581511</v>
      </c>
      <c r="H139" s="11">
        <v>1207.5240967925399</v>
      </c>
      <c r="I139" s="19">
        <v>1.80133460094111</v>
      </c>
      <c r="J139" s="19">
        <v>-0.75403835505342798</v>
      </c>
      <c r="K139" s="19">
        <v>0.96194418230862799</v>
      </c>
      <c r="L139" s="20" t="s">
        <v>49</v>
      </c>
      <c r="M139" s="20" t="s">
        <v>50</v>
      </c>
      <c r="N139" s="20" t="s">
        <v>47</v>
      </c>
      <c r="O139" s="20" t="s">
        <v>52</v>
      </c>
      <c r="P139" s="1">
        <v>1200</v>
      </c>
      <c r="Q139" s="6">
        <v>302.5</v>
      </c>
      <c r="R139" s="6"/>
      <c r="S139" s="22">
        <v>57.689797694148353</v>
      </c>
      <c r="T139" s="22">
        <v>11.311725038068305</v>
      </c>
      <c r="U139" s="22">
        <v>5.0902762671307382</v>
      </c>
      <c r="V139" s="22">
        <v>5.9386556449858601</v>
      </c>
      <c r="W139" s="22">
        <v>2.8279312595170762</v>
      </c>
      <c r="X139" s="22">
        <v>9.8977594083097653</v>
      </c>
      <c r="Y139" s="16">
        <v>0.2843</v>
      </c>
      <c r="Z139" s="15">
        <v>1.33</v>
      </c>
      <c r="AA139" s="15">
        <v>183</v>
      </c>
      <c r="AB139" s="15">
        <v>1</v>
      </c>
      <c r="AC139" s="15">
        <v>0.99</v>
      </c>
      <c r="AD139" s="15">
        <v>7</v>
      </c>
      <c r="AE139" s="15">
        <v>0.12</v>
      </c>
      <c r="AF139" s="15">
        <v>0.5</v>
      </c>
      <c r="AG139" s="15">
        <v>1.23</v>
      </c>
      <c r="AH139" s="15">
        <v>3.8</v>
      </c>
      <c r="AI139" s="15">
        <v>15.9</v>
      </c>
      <c r="AJ139" s="15">
        <v>0.05</v>
      </c>
      <c r="AK139" s="15">
        <v>26</v>
      </c>
      <c r="AL139" s="15">
        <v>0.1</v>
      </c>
      <c r="AM139" s="15">
        <v>0.442</v>
      </c>
      <c r="AN139" s="15">
        <v>0.7</v>
      </c>
      <c r="AO139" s="15">
        <v>59.7</v>
      </c>
      <c r="AP139" s="15">
        <v>0.03</v>
      </c>
      <c r="AQ139" s="15">
        <v>0.3</v>
      </c>
      <c r="AR139" s="15">
        <v>0.8</v>
      </c>
      <c r="AS139" s="15">
        <v>79</v>
      </c>
      <c r="AT139" s="15">
        <v>0.1</v>
      </c>
      <c r="AU139" s="15">
        <v>1.8</v>
      </c>
      <c r="AV139" s="15">
        <v>2.1999999999999999E-2</v>
      </c>
      <c r="AW139" s="15">
        <v>0.7</v>
      </c>
      <c r="AX139" s="15">
        <v>6</v>
      </c>
      <c r="AY139" s="15">
        <v>0.2</v>
      </c>
      <c r="AZ139" s="15">
        <v>1.4</v>
      </c>
      <c r="BA139" s="15">
        <v>5</v>
      </c>
      <c r="BB139" s="15">
        <v>11.4</v>
      </c>
    </row>
    <row r="140" spans="1:54" x14ac:dyDescent="0.25">
      <c r="D140" s="32">
        <f>MAX(D3:D139)</f>
        <v>30</v>
      </c>
      <c r="E140" s="32">
        <f t="shared" ref="E140:R140" si="0">MAX(E3:E139)</f>
        <v>96.077068533755806</v>
      </c>
      <c r="F140" s="32">
        <f t="shared" si="0"/>
        <v>94.31076178960096</v>
      </c>
      <c r="G140" s="32">
        <f t="shared" si="0"/>
        <v>99.964741800008156</v>
      </c>
      <c r="H140" s="32">
        <f t="shared" si="0"/>
        <v>3660.2227254743102</v>
      </c>
      <c r="I140" s="32">
        <f t="shared" si="0"/>
        <v>4.0419808026361004</v>
      </c>
      <c r="J140" s="34">
        <f t="shared" si="0"/>
        <v>0.64395897695147597</v>
      </c>
      <c r="K140" s="34">
        <f t="shared" si="0"/>
        <v>4.0987848084282197</v>
      </c>
      <c r="L140" s="32"/>
      <c r="M140" s="32"/>
      <c r="N140" s="32"/>
      <c r="O140" s="32"/>
      <c r="P140" s="10">
        <f t="shared" si="0"/>
        <v>1200</v>
      </c>
      <c r="Q140" s="32">
        <f t="shared" si="0"/>
        <v>1200</v>
      </c>
      <c r="R140" s="32">
        <f t="shared" si="0"/>
        <v>1200</v>
      </c>
      <c r="S140" s="32">
        <f t="shared" ref="S140:X140" si="1">MAX(S3:S139)</f>
        <v>91.458988628115165</v>
      </c>
      <c r="T140" s="32">
        <f t="shared" si="1"/>
        <v>38.097929197109764</v>
      </c>
      <c r="U140" s="32">
        <f t="shared" si="1"/>
        <v>42.237222757955642</v>
      </c>
      <c r="V140" s="32">
        <f t="shared" si="1"/>
        <v>10.59190031152648</v>
      </c>
      <c r="W140" s="32">
        <f t="shared" si="1"/>
        <v>6.1458270198193823</v>
      </c>
      <c r="X140" s="32">
        <f t="shared" si="1"/>
        <v>50.458715596330279</v>
      </c>
      <c r="Y140" s="35">
        <f>MAX(Y3:Y139)</f>
        <v>9.7523</v>
      </c>
      <c r="Z140" s="36">
        <f t="shared" ref="Z140:BB140" si="2">MAX(Z3:Z139)</f>
        <v>6.87</v>
      </c>
      <c r="AA140" s="36">
        <f t="shared" si="2"/>
        <v>373</v>
      </c>
      <c r="AB140" s="36">
        <f t="shared" si="2"/>
        <v>5</v>
      </c>
      <c r="AC140" s="36">
        <f t="shared" si="2"/>
        <v>2.76</v>
      </c>
      <c r="AD140" s="36">
        <f t="shared" si="2"/>
        <v>72</v>
      </c>
      <c r="AE140" s="36">
        <f t="shared" si="2"/>
        <v>3.15</v>
      </c>
      <c r="AF140" s="36">
        <f t="shared" si="2"/>
        <v>1.9</v>
      </c>
      <c r="AG140" s="36">
        <f t="shared" si="2"/>
        <v>3.06</v>
      </c>
      <c r="AH140" s="36">
        <f t="shared" si="2"/>
        <v>34.700000000000003</v>
      </c>
      <c r="AI140" s="36">
        <f t="shared" si="2"/>
        <v>115.2</v>
      </c>
      <c r="AJ140" s="36">
        <f t="shared" si="2"/>
        <v>0.96</v>
      </c>
      <c r="AK140" s="36">
        <f t="shared" si="2"/>
        <v>415</v>
      </c>
      <c r="AL140" s="36">
        <f t="shared" si="2"/>
        <v>1.98032763207758</v>
      </c>
      <c r="AM140" s="36">
        <f t="shared" si="2"/>
        <v>3.0270000000000001</v>
      </c>
      <c r="AN140" s="36">
        <f t="shared" si="2"/>
        <v>11.9</v>
      </c>
      <c r="AO140" s="36">
        <f t="shared" si="2"/>
        <v>195.2</v>
      </c>
      <c r="AP140" s="36">
        <f t="shared" si="2"/>
        <v>1.1000000000000001</v>
      </c>
      <c r="AQ140" s="36">
        <f t="shared" si="2"/>
        <v>8</v>
      </c>
      <c r="AR140" s="36">
        <f t="shared" si="2"/>
        <v>9.5</v>
      </c>
      <c r="AS140" s="36">
        <f t="shared" si="2"/>
        <v>188</v>
      </c>
      <c r="AT140" s="36">
        <f t="shared" si="2"/>
        <v>2.4</v>
      </c>
      <c r="AU140" s="36">
        <f t="shared" si="2"/>
        <v>16.899999999999999</v>
      </c>
      <c r="AV140" s="36">
        <f t="shared" si="2"/>
        <v>0.316</v>
      </c>
      <c r="AW140" s="36">
        <f t="shared" si="2"/>
        <v>3.1</v>
      </c>
      <c r="AX140" s="36">
        <f t="shared" si="2"/>
        <v>82</v>
      </c>
      <c r="AY140" s="36">
        <f t="shared" si="2"/>
        <v>3.8</v>
      </c>
      <c r="AZ140" s="36">
        <f t="shared" si="2"/>
        <v>16.3</v>
      </c>
      <c r="BA140" s="36">
        <f t="shared" si="2"/>
        <v>134</v>
      </c>
      <c r="BB140" s="36">
        <f t="shared" si="2"/>
        <v>65.2</v>
      </c>
    </row>
    <row r="141" spans="1:54" x14ac:dyDescent="0.25">
      <c r="D141" s="32">
        <f>MIN(D3:D139)</f>
        <v>1</v>
      </c>
      <c r="E141" s="32">
        <f t="shared" ref="E141:R141" si="3">MIN(E3:E139)</f>
        <v>0</v>
      </c>
      <c r="F141" s="32">
        <f t="shared" si="3"/>
        <v>0</v>
      </c>
      <c r="G141" s="32">
        <f t="shared" si="3"/>
        <v>3.8912454643021412</v>
      </c>
      <c r="H141" s="32">
        <f t="shared" si="3"/>
        <v>5.0665054413543071</v>
      </c>
      <c r="I141" s="32">
        <f t="shared" si="3"/>
        <v>1.1125456675391601</v>
      </c>
      <c r="J141" s="34">
        <f t="shared" si="3"/>
        <v>-0.80225678975965198</v>
      </c>
      <c r="K141" s="34">
        <f t="shared" si="3"/>
        <v>0.5149479498092</v>
      </c>
      <c r="L141" s="32"/>
      <c r="M141" s="32"/>
      <c r="N141" s="32"/>
      <c r="O141" s="32"/>
      <c r="P141" s="10">
        <f t="shared" si="3"/>
        <v>76.5</v>
      </c>
      <c r="Q141" s="32">
        <f t="shared" si="3"/>
        <v>76.5</v>
      </c>
      <c r="R141" s="32">
        <f t="shared" si="3"/>
        <v>76.5</v>
      </c>
      <c r="S141" s="33">
        <f t="shared" ref="S141:X141" si="4">MIN(S3:S139)</f>
        <v>0</v>
      </c>
      <c r="T141" s="33">
        <f t="shared" si="4"/>
        <v>0</v>
      </c>
      <c r="U141" s="33">
        <f t="shared" si="4"/>
        <v>0</v>
      </c>
      <c r="V141" s="33">
        <f t="shared" si="4"/>
        <v>0</v>
      </c>
      <c r="W141" s="33">
        <f t="shared" si="4"/>
        <v>0</v>
      </c>
      <c r="X141" s="33">
        <f t="shared" si="4"/>
        <v>0</v>
      </c>
      <c r="Y141" s="35">
        <f>MIN(Y3:Y139)</f>
        <v>8.9999999999999993E-3</v>
      </c>
      <c r="Z141" s="36">
        <f t="shared" ref="Z141:BB141" si="5">MIN(Z3:Z139)</f>
        <v>0.96</v>
      </c>
      <c r="AA141" s="36">
        <f t="shared" si="5"/>
        <v>117</v>
      </c>
      <c r="AB141" s="36">
        <f t="shared" si="5"/>
        <v>0.3</v>
      </c>
      <c r="AC141" s="36">
        <f t="shared" si="5"/>
        <v>0.36</v>
      </c>
      <c r="AD141" s="36">
        <f t="shared" si="5"/>
        <v>5</v>
      </c>
      <c r="AE141" s="36">
        <f t="shared" si="5"/>
        <v>7.0000000000000007E-2</v>
      </c>
      <c r="AF141" s="36">
        <f t="shared" si="5"/>
        <v>0.3</v>
      </c>
      <c r="AG141" s="36">
        <f t="shared" si="5"/>
        <v>0.93</v>
      </c>
      <c r="AH141" s="36">
        <f t="shared" si="5"/>
        <v>2.8</v>
      </c>
      <c r="AI141" s="36">
        <f t="shared" si="5"/>
        <v>10.1</v>
      </c>
      <c r="AJ141" s="36">
        <f t="shared" si="5"/>
        <v>0.03</v>
      </c>
      <c r="AK141" s="36">
        <f t="shared" si="5"/>
        <v>14</v>
      </c>
      <c r="AL141" s="36">
        <f t="shared" si="5"/>
        <v>0.03</v>
      </c>
      <c r="AM141" s="36">
        <f t="shared" si="5"/>
        <v>0.28100000000000003</v>
      </c>
      <c r="AN141" s="36">
        <f t="shared" si="5"/>
        <v>0.4</v>
      </c>
      <c r="AO141" s="36">
        <f t="shared" si="5"/>
        <v>38.799999999999997</v>
      </c>
      <c r="AP141" s="36">
        <f t="shared" si="5"/>
        <v>0.03</v>
      </c>
      <c r="AQ141" s="36">
        <f t="shared" si="5"/>
        <v>0.03</v>
      </c>
      <c r="AR141" s="36">
        <f t="shared" si="5"/>
        <v>0.4</v>
      </c>
      <c r="AS141" s="36">
        <f t="shared" si="5"/>
        <v>42</v>
      </c>
      <c r="AT141" s="36">
        <f t="shared" si="5"/>
        <v>0.03</v>
      </c>
      <c r="AU141" s="36">
        <f t="shared" si="5"/>
        <v>1.2</v>
      </c>
      <c r="AV141" s="36">
        <f t="shared" si="5"/>
        <v>1.2E-2</v>
      </c>
      <c r="AW141" s="36">
        <f t="shared" si="5"/>
        <v>0.4</v>
      </c>
      <c r="AX141" s="36">
        <f t="shared" si="5"/>
        <v>0.3</v>
      </c>
      <c r="AY141" s="36">
        <f t="shared" si="5"/>
        <v>0.1</v>
      </c>
      <c r="AZ141" s="36">
        <f t="shared" si="5"/>
        <v>0.8</v>
      </c>
      <c r="BA141" s="36">
        <f t="shared" si="5"/>
        <v>2</v>
      </c>
      <c r="BB141" s="36">
        <f t="shared" si="5"/>
        <v>7.1</v>
      </c>
    </row>
    <row r="142" spans="1:54" x14ac:dyDescent="0.25">
      <c r="D142" s="32">
        <f>AVERAGE(D3:D139)</f>
        <v>13.561029411764704</v>
      </c>
      <c r="E142" s="32">
        <f t="shared" ref="E142:R142" si="6">AVERAGE(E3:E139)</f>
        <v>15.304614294913323</v>
      </c>
      <c r="F142" s="32">
        <f t="shared" si="6"/>
        <v>6.0726050132545391</v>
      </c>
      <c r="G142" s="32">
        <f t="shared" si="6"/>
        <v>79.274255493531939</v>
      </c>
      <c r="H142" s="32">
        <f t="shared" si="6"/>
        <v>602.81042462077608</v>
      </c>
      <c r="I142" s="32">
        <f t="shared" si="6"/>
        <v>1.807343047763023</v>
      </c>
      <c r="J142" s="32">
        <f t="shared" si="6"/>
        <v>-0.10931015270502381</v>
      </c>
      <c r="K142" s="32">
        <f t="shared" si="6"/>
        <v>1.3592870288337084</v>
      </c>
      <c r="L142" s="32"/>
      <c r="M142" s="32"/>
      <c r="N142" s="32"/>
      <c r="O142" s="32"/>
      <c r="P142" s="10">
        <f t="shared" si="6"/>
        <v>533.33941605839414</v>
      </c>
      <c r="Q142" s="32">
        <f t="shared" si="6"/>
        <v>390.96491228070175</v>
      </c>
      <c r="R142" s="32">
        <f t="shared" si="6"/>
        <v>658.04477611940297</v>
      </c>
      <c r="S142" s="33">
        <f t="shared" ref="S142:X142" si="7">AVERAGE(S3:S139)</f>
        <v>61.445319981632011</v>
      </c>
      <c r="T142" s="33">
        <f t="shared" si="7"/>
        <v>12.331408815116115</v>
      </c>
      <c r="U142" s="33">
        <f t="shared" si="7"/>
        <v>7.1348427017813334</v>
      </c>
      <c r="V142" s="33">
        <f t="shared" si="7"/>
        <v>2.0655989827180679</v>
      </c>
      <c r="W142" s="33">
        <f t="shared" si="7"/>
        <v>1.2730192739659785</v>
      </c>
      <c r="X142" s="33">
        <f t="shared" si="7"/>
        <v>9.2983984769217933</v>
      </c>
      <c r="Y142" s="35">
        <f>AVERAGE(Y3:Y139)</f>
        <v>0.9913948540085542</v>
      </c>
      <c r="Z142" s="36">
        <f t="shared" ref="Z142:BB142" si="8">AVERAGE(Z3:Z139)</f>
        <v>2.3315328467153296</v>
      </c>
      <c r="AA142" s="36">
        <f t="shared" si="8"/>
        <v>219.81751824817519</v>
      </c>
      <c r="AB142" s="36">
        <f t="shared" si="8"/>
        <v>1.4445255474452556</v>
      </c>
      <c r="AC142" s="36">
        <f t="shared" si="8"/>
        <v>1.1563503649635039</v>
      </c>
      <c r="AD142" s="36">
        <f t="shared" si="8"/>
        <v>17.708029197080293</v>
      </c>
      <c r="AE142" s="36">
        <f t="shared" si="8"/>
        <v>0.52554744525547459</v>
      </c>
      <c r="AF142" s="36">
        <f t="shared" si="8"/>
        <v>0.65693430656934393</v>
      </c>
      <c r="AG142" s="36">
        <f t="shared" si="8"/>
        <v>1.6983941605839417</v>
      </c>
      <c r="AH142" s="36">
        <f t="shared" si="8"/>
        <v>9.121052631578948</v>
      </c>
      <c r="AI142" s="36">
        <f t="shared" si="8"/>
        <v>27.475182481751833</v>
      </c>
      <c r="AJ142" s="36">
        <f t="shared" si="8"/>
        <v>0.15642335766423363</v>
      </c>
      <c r="AK142" s="36">
        <f t="shared" si="8"/>
        <v>114.87445255474452</v>
      </c>
      <c r="AL142" s="36">
        <f t="shared" si="8"/>
        <v>0.2189804936648003</v>
      </c>
      <c r="AM142" s="36">
        <f t="shared" si="8"/>
        <v>0.73998540145985403</v>
      </c>
      <c r="AN142" s="36">
        <f t="shared" si="8"/>
        <v>3.0394160583941612</v>
      </c>
      <c r="AO142" s="36">
        <f t="shared" si="8"/>
        <v>85.621897810219011</v>
      </c>
      <c r="AP142" s="36">
        <f t="shared" si="8"/>
        <v>0.129124087591241</v>
      </c>
      <c r="AQ142" s="36">
        <f t="shared" si="8"/>
        <v>1.4824087591240904</v>
      </c>
      <c r="AR142" s="36">
        <f t="shared" si="8"/>
        <v>2.2664233576642339</v>
      </c>
      <c r="AS142" s="36">
        <f t="shared" si="8"/>
        <v>92.416058394160586</v>
      </c>
      <c r="AT142" s="36">
        <f t="shared" si="8"/>
        <v>0.36459854014598586</v>
      </c>
      <c r="AU142" s="36">
        <f t="shared" si="8"/>
        <v>3.7379562043795622</v>
      </c>
      <c r="AV142" s="36">
        <f t="shared" si="8"/>
        <v>7.9671532846715354E-2</v>
      </c>
      <c r="AW142" s="36">
        <f t="shared" si="8"/>
        <v>1.0080291970802917</v>
      </c>
      <c r="AX142" s="36">
        <f t="shared" si="8"/>
        <v>16.020437956204383</v>
      </c>
      <c r="AY142" s="36">
        <f t="shared" si="8"/>
        <v>0.78467153284671531</v>
      </c>
      <c r="AZ142" s="36">
        <f t="shared" si="8"/>
        <v>2.9788321167883227</v>
      </c>
      <c r="BA142" s="36">
        <f t="shared" si="8"/>
        <v>20.416058394160583</v>
      </c>
      <c r="BB142" s="36">
        <f t="shared" si="8"/>
        <v>18.836773722627726</v>
      </c>
    </row>
    <row r="145" spans="1:3" ht="18.600000000000001" customHeight="1" x14ac:dyDescent="0.25">
      <c r="A145" s="44" t="s">
        <v>84</v>
      </c>
      <c r="B145" s="45"/>
      <c r="C145" s="45"/>
    </row>
    <row r="146" spans="1:3" x14ac:dyDescent="0.25">
      <c r="A146" s="44" t="s">
        <v>85</v>
      </c>
      <c r="B146" s="45"/>
      <c r="C146" s="45"/>
    </row>
    <row r="147" spans="1:3" x14ac:dyDescent="0.25">
      <c r="A147" s="44" t="s">
        <v>86</v>
      </c>
      <c r="B147" s="45"/>
      <c r="C147" s="45"/>
    </row>
    <row r="148" spans="1:3" x14ac:dyDescent="0.25">
      <c r="A148" s="44" t="s">
        <v>87</v>
      </c>
      <c r="B148" s="45"/>
      <c r="C148" s="45"/>
    </row>
    <row r="149" spans="1:3" x14ac:dyDescent="0.25">
      <c r="A149" s="44" t="s">
        <v>88</v>
      </c>
      <c r="B149" s="45"/>
      <c r="C149" s="45"/>
    </row>
    <row r="150" spans="1:3" x14ac:dyDescent="0.25">
      <c r="A150" s="44" t="s">
        <v>89</v>
      </c>
      <c r="B150" s="45"/>
      <c r="C150" s="45"/>
    </row>
    <row r="151" spans="1:3" x14ac:dyDescent="0.25">
      <c r="A151" s="44" t="s">
        <v>90</v>
      </c>
      <c r="B151" s="45"/>
      <c r="C151" s="45"/>
    </row>
    <row r="152" spans="1:3" x14ac:dyDescent="0.25">
      <c r="A152" s="44" t="s">
        <v>91</v>
      </c>
      <c r="B152" s="45"/>
      <c r="C152" s="45"/>
    </row>
    <row r="153" spans="1:3" x14ac:dyDescent="0.25">
      <c r="A153" s="44" t="s">
        <v>92</v>
      </c>
      <c r="B153" s="45"/>
      <c r="C153" s="45"/>
    </row>
    <row r="154" spans="1:3" x14ac:dyDescent="0.25">
      <c r="A154" s="44" t="s">
        <v>93</v>
      </c>
      <c r="B154" s="45"/>
      <c r="C154" s="45"/>
    </row>
    <row r="161" spans="9:18" x14ac:dyDescent="0.25">
      <c r="I161" s="27"/>
      <c r="J161" s="27"/>
      <c r="K161" s="27"/>
      <c r="L161" s="27"/>
      <c r="M161" s="27"/>
      <c r="N161" s="27"/>
      <c r="O161" s="27"/>
      <c r="P161" s="27"/>
      <c r="Q161" s="27"/>
      <c r="R161" s="27"/>
    </row>
  </sheetData>
  <sortState ref="A3:BB69">
    <sortCondition ref="A3"/>
  </sortState>
  <mergeCells count="1">
    <mergeCell ref="A1:AL1"/>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Sed.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dc:creator>
  <cp:lastModifiedBy>Gina</cp:lastModifiedBy>
  <dcterms:created xsi:type="dcterms:W3CDTF">2018-04-20T08:08:46Z</dcterms:created>
  <dcterms:modified xsi:type="dcterms:W3CDTF">2018-07-05T12:14:50Z</dcterms:modified>
</cp:coreProperties>
</file>